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AJT\Compendio Estadístico\01 Compendio 2023\CAP-23_CUENTAS NACIONALES\"/>
    </mc:Choice>
  </mc:AlternateContent>
  <xr:revisionPtr revIDLastSave="0" documentId="13_ncr:1_{7BB76FD3-FF7F-4703-B482-96FE89325B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10" sheetId="1" r:id="rId1"/>
  </sheets>
  <externalReferences>
    <externalReference r:id="rId2"/>
  </externalReferences>
  <definedNames>
    <definedName name="__123Graph_A" hidden="1">'[1]5'!#REF!</definedName>
    <definedName name="__123Graph_B" hidden="1">'[1]5'!#REF!</definedName>
    <definedName name="__123Graph_X" hidden="1">'[1]5'!#REF!</definedName>
    <definedName name="_Fill" hidden="1">'[1]5'!#REF!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_Table1_Out" hidden="1">#REF!</definedName>
    <definedName name="_xlnm.Print_Area" localSheetId="0">'2310'!$A$1:$F$74</definedName>
  </definedNames>
  <calcPr calcId="191029"/>
</workbook>
</file>

<file path=xl/calcChain.xml><?xml version="1.0" encoding="utf-8"?>
<calcChain xmlns="http://schemas.openxmlformats.org/spreadsheetml/2006/main">
  <c r="B71" i="1" l="1"/>
  <c r="B70" i="1"/>
  <c r="B69" i="1"/>
  <c r="B68" i="1"/>
  <c r="G68" i="1" s="1"/>
  <c r="B67" i="1"/>
  <c r="B66" i="1"/>
  <c r="B65" i="1"/>
  <c r="G65" i="1" s="1"/>
  <c r="B64" i="1"/>
  <c r="G64" i="1" s="1"/>
  <c r="B63" i="1"/>
  <c r="G63" i="1" s="1"/>
  <c r="B62" i="1"/>
  <c r="G62" i="1" s="1"/>
  <c r="B61" i="1"/>
  <c r="B60" i="1"/>
  <c r="B59" i="1"/>
  <c r="B58" i="1"/>
  <c r="G58" i="1" s="1"/>
  <c r="B57" i="1"/>
  <c r="B56" i="1"/>
  <c r="G56" i="1" s="1"/>
  <c r="B55" i="1"/>
  <c r="B54" i="1"/>
  <c r="B53" i="1"/>
  <c r="B52" i="1"/>
  <c r="G52" i="1" s="1"/>
  <c r="G70" i="1"/>
  <c r="G69" i="1"/>
  <c r="G66" i="1"/>
  <c r="G61" i="1"/>
  <c r="G60" i="1"/>
  <c r="B51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G71" i="1"/>
  <c r="G67" i="1"/>
  <c r="G59" i="1"/>
  <c r="G57" i="1"/>
  <c r="G55" i="1"/>
  <c r="G54" i="1"/>
  <c r="G53" i="1"/>
  <c r="G51" i="1"/>
  <c r="A44" i="1"/>
  <c r="A45" i="1" s="1"/>
  <c r="A46" i="1" s="1"/>
  <c r="A47" i="1" s="1"/>
  <c r="A48" i="1" s="1"/>
  <c r="A10" i="1" l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<sst xmlns="http://schemas.openxmlformats.org/spreadsheetml/2006/main" count="34" uniqueCount="21">
  <si>
    <t>1/ Incluye los derechos de importación e impuestos a los productos.</t>
  </si>
  <si>
    <t>tos 1/</t>
  </si>
  <si>
    <t>cios</t>
  </si>
  <si>
    <t>mación</t>
  </si>
  <si>
    <t>tivo</t>
  </si>
  <si>
    <t>Impues-</t>
  </si>
  <si>
    <t>Servi-</t>
  </si>
  <si>
    <t>Transfor-</t>
  </si>
  <si>
    <t>Extrac-</t>
  </si>
  <si>
    <t>Total</t>
  </si>
  <si>
    <t>Año</t>
  </si>
  <si>
    <t>Valores a precios corrientes</t>
  </si>
  <si>
    <t>Fuente: Instituto Nacional de Estadística e Informática.</t>
  </si>
  <si>
    <t>Valores a precios constantes de 2007</t>
  </si>
  <si>
    <t xml:space="preserve">    (Millones de soles)</t>
  </si>
  <si>
    <t>23.10  PRODUCTO BRUTO INTERNO POR GRANDES SECTORES ECONÓMICOS,</t>
  </si>
  <si>
    <t>2019 P/</t>
  </si>
  <si>
    <t>2021 E/</t>
  </si>
  <si>
    <t>2020 P/</t>
  </si>
  <si>
    <t>2022 E/</t>
  </si>
  <si>
    <t xml:space="preserve">           2002-2022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</si>
</sst>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#\ ##0"/>
  </numFmts>
  <fonts count="15" x14ac:knownFonts="1">
    <font>
      <sz val="10"/>
      <name val="Arial"/>
    </font>
    <font>
      <sz val="10"/>
      <name val="Arial"/>
      <family val="2"/>
    </font>
    <font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i/>
      <sz val="6"/>
      <name val="Arial Narrow"/>
      <family val="2"/>
    </font>
    <font>
      <b/>
      <sz val="7"/>
      <name val="Arial Narrow"/>
      <family val="2"/>
    </font>
    <font>
      <b/>
      <i/>
      <sz val="7"/>
      <name val="Arial Narrow"/>
      <family val="2"/>
    </font>
    <font>
      <b/>
      <sz val="8"/>
      <name val="Arial Narrow"/>
      <family val="2"/>
    </font>
    <font>
      <b/>
      <i/>
      <sz val="9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7.5"/>
      <name val="Arial Narrow"/>
      <family val="2"/>
    </font>
    <font>
      <sz val="8"/>
      <name val="Arial Narrow"/>
      <family val="2"/>
    </font>
    <font>
      <i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1" fontId="2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right"/>
    </xf>
    <xf numFmtId="0" fontId="6" fillId="0" borderId="0" xfId="1" applyFont="1" applyAlignment="1">
      <alignment horizontal="left" vertical="center"/>
    </xf>
    <xf numFmtId="164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2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7" fillId="0" borderId="0" xfId="1" applyFont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 indent="2"/>
    </xf>
    <xf numFmtId="0" fontId="14" fillId="0" borderId="0" xfId="1" applyFont="1" applyAlignment="1">
      <alignment horizontal="right" vertical="center"/>
    </xf>
    <xf numFmtId="164" fontId="2" fillId="0" borderId="0" xfId="1" applyNumberFormat="1" applyFont="1" applyAlignment="1">
      <alignment horizontal="left" vertical="center"/>
    </xf>
    <xf numFmtId="165" fontId="13" fillId="0" borderId="0" xfId="1" applyNumberFormat="1" applyFont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0" fontId="13" fillId="0" borderId="2" xfId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0" fontId="8" fillId="0" borderId="4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5" xfId="1" applyFont="1" applyBorder="1" applyAlignment="1">
      <alignment horizontal="right" vertical="center"/>
    </xf>
    <xf numFmtId="0" fontId="8" fillId="0" borderId="6" xfId="1" applyFont="1" applyBorder="1" applyAlignment="1">
      <alignment horizontal="right" vertical="center"/>
    </xf>
    <xf numFmtId="0" fontId="8" fillId="0" borderId="7" xfId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showGridLines="0" showZeros="0" tabSelected="1" zoomScale="120" zoomScaleNormal="120" zoomScaleSheetLayoutView="13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I27" sqref="I27"/>
    </sheetView>
  </sheetViews>
  <sheetFormatPr baseColWidth="10" defaultColWidth="11.42578125" defaultRowHeight="9" x14ac:dyDescent="0.2"/>
  <cols>
    <col min="1" max="1" width="5.7109375" style="2" customWidth="1"/>
    <col min="2" max="6" width="9.7109375" style="1" customWidth="1"/>
    <col min="7" max="16384" width="11.42578125" style="1"/>
  </cols>
  <sheetData>
    <row r="1" spans="1:7" ht="12.2" customHeight="1" x14ac:dyDescent="0.2">
      <c r="A1" s="14" t="s">
        <v>15</v>
      </c>
      <c r="B1" s="12"/>
      <c r="C1" s="13"/>
      <c r="D1" s="12"/>
      <c r="E1" s="12"/>
      <c r="F1" s="12"/>
    </row>
    <row r="2" spans="1:7" ht="12.2" customHeight="1" x14ac:dyDescent="0.2">
      <c r="A2" s="14" t="s">
        <v>20</v>
      </c>
      <c r="B2" s="12"/>
      <c r="C2" s="13"/>
      <c r="D2" s="12"/>
      <c r="E2" s="12"/>
      <c r="F2" s="12"/>
    </row>
    <row r="3" spans="1:7" ht="10.15" customHeight="1" x14ac:dyDescent="0.2">
      <c r="A3" s="22" t="s">
        <v>14</v>
      </c>
      <c r="B3" s="23"/>
      <c r="D3" s="23"/>
      <c r="E3" s="23"/>
    </row>
    <row r="4" spans="1:7" ht="3.2" customHeight="1" x14ac:dyDescent="0.2">
      <c r="A4" s="16"/>
      <c r="B4" s="19"/>
      <c r="D4" s="19"/>
      <c r="E4" s="19"/>
    </row>
    <row r="5" spans="1:7" ht="12.2" customHeight="1" x14ac:dyDescent="0.2">
      <c r="A5" s="29"/>
      <c r="B5" s="36" t="s">
        <v>13</v>
      </c>
      <c r="C5" s="36"/>
      <c r="D5" s="36"/>
      <c r="E5" s="36"/>
      <c r="F5" s="36"/>
    </row>
    <row r="6" spans="1:7" ht="11.1" customHeight="1" x14ac:dyDescent="0.2">
      <c r="A6" s="30" t="s">
        <v>10</v>
      </c>
      <c r="B6" s="32" t="s">
        <v>9</v>
      </c>
      <c r="C6" s="33" t="s">
        <v>8</v>
      </c>
      <c r="D6" s="33" t="s">
        <v>7</v>
      </c>
      <c r="E6" s="33" t="s">
        <v>6</v>
      </c>
      <c r="F6" s="33" t="s">
        <v>5</v>
      </c>
    </row>
    <row r="7" spans="1:7" ht="11.1" customHeight="1" x14ac:dyDescent="0.2">
      <c r="A7" s="31"/>
      <c r="B7" s="34"/>
      <c r="C7" s="35" t="s">
        <v>4</v>
      </c>
      <c r="D7" s="35" t="s">
        <v>3</v>
      </c>
      <c r="E7" s="35" t="s">
        <v>2</v>
      </c>
      <c r="F7" s="35" t="s">
        <v>1</v>
      </c>
    </row>
    <row r="8" spans="1:7" ht="3.2" customHeight="1" x14ac:dyDescent="0.2">
      <c r="A8" s="17"/>
      <c r="B8" s="15"/>
      <c r="C8" s="15"/>
      <c r="D8" s="15"/>
      <c r="E8" s="15"/>
      <c r="F8" s="15"/>
    </row>
    <row r="9" spans="1:7" ht="11.25" hidden="1" customHeight="1" x14ac:dyDescent="0.2">
      <c r="A9" s="27">
        <v>1994</v>
      </c>
      <c r="B9" s="25">
        <v>182044</v>
      </c>
      <c r="C9" s="25">
        <v>34492</v>
      </c>
      <c r="D9" s="25">
        <v>39755</v>
      </c>
      <c r="E9" s="25">
        <v>92471</v>
      </c>
      <c r="F9" s="25">
        <v>15326</v>
      </c>
      <c r="G9" s="26"/>
    </row>
    <row r="10" spans="1:7" ht="11.25" hidden="1" customHeight="1" x14ac:dyDescent="0.2">
      <c r="A10" s="27">
        <f>+A9+1</f>
        <v>1995</v>
      </c>
      <c r="B10" s="25">
        <v>195536</v>
      </c>
      <c r="C10" s="25">
        <v>35597</v>
      </c>
      <c r="D10" s="25">
        <v>43116</v>
      </c>
      <c r="E10" s="25">
        <v>99705</v>
      </c>
      <c r="F10" s="25">
        <v>17118</v>
      </c>
      <c r="G10" s="26"/>
    </row>
    <row r="11" spans="1:7" ht="11.25" hidden="1" customHeight="1" x14ac:dyDescent="0.2">
      <c r="A11" s="27">
        <f t="shared" ref="A11:A14" si="0">+A10+1</f>
        <v>1996</v>
      </c>
      <c r="B11" s="25">
        <v>201009</v>
      </c>
      <c r="C11" s="25">
        <v>37608</v>
      </c>
      <c r="D11" s="25">
        <v>43380</v>
      </c>
      <c r="E11" s="25">
        <v>102811</v>
      </c>
      <c r="F11" s="25">
        <v>17210</v>
      </c>
      <c r="G11" s="26"/>
    </row>
    <row r="12" spans="1:7" ht="11.25" hidden="1" customHeight="1" x14ac:dyDescent="0.2">
      <c r="A12" s="27">
        <f t="shared" si="0"/>
        <v>1997</v>
      </c>
      <c r="B12" s="25">
        <v>214028</v>
      </c>
      <c r="C12" s="25">
        <v>40069</v>
      </c>
      <c r="D12" s="25">
        <v>46431</v>
      </c>
      <c r="E12" s="25">
        <v>108892</v>
      </c>
      <c r="F12" s="25">
        <v>18636</v>
      </c>
      <c r="G12" s="26"/>
    </row>
    <row r="13" spans="1:7" ht="11.25" hidden="1" customHeight="1" x14ac:dyDescent="0.2">
      <c r="A13" s="27">
        <f t="shared" si="0"/>
        <v>1998</v>
      </c>
      <c r="B13" s="25">
        <v>213190</v>
      </c>
      <c r="C13" s="25">
        <v>40896</v>
      </c>
      <c r="D13" s="25">
        <v>45588</v>
      </c>
      <c r="E13" s="25">
        <v>108033</v>
      </c>
      <c r="F13" s="25">
        <v>18673</v>
      </c>
      <c r="G13" s="26"/>
    </row>
    <row r="14" spans="1:7" ht="11.25" hidden="1" customHeight="1" x14ac:dyDescent="0.2">
      <c r="A14" s="27">
        <f t="shared" si="0"/>
        <v>1999</v>
      </c>
      <c r="B14" s="25">
        <v>216377</v>
      </c>
      <c r="C14" s="25">
        <v>45258</v>
      </c>
      <c r="D14" s="25">
        <v>43896</v>
      </c>
      <c r="E14" s="25">
        <v>109234</v>
      </c>
      <c r="F14" s="25">
        <v>17989</v>
      </c>
      <c r="G14" s="26"/>
    </row>
    <row r="15" spans="1:7" ht="10.15" hidden="1" customHeight="1" x14ac:dyDescent="0.2">
      <c r="A15" s="27">
        <v>2000</v>
      </c>
      <c r="B15" s="25">
        <v>222207</v>
      </c>
      <c r="C15" s="25">
        <v>46646</v>
      </c>
      <c r="D15" s="25">
        <v>44961</v>
      </c>
      <c r="E15" s="25">
        <v>112065</v>
      </c>
      <c r="F15" s="25">
        <v>18535</v>
      </c>
      <c r="G15" s="26"/>
    </row>
    <row r="16" spans="1:7" ht="10.15" hidden="1" customHeight="1" x14ac:dyDescent="0.2">
      <c r="A16" s="27">
        <v>2001</v>
      </c>
      <c r="B16" s="25">
        <v>223580</v>
      </c>
      <c r="C16" s="25">
        <v>49222</v>
      </c>
      <c r="D16" s="25">
        <v>44561</v>
      </c>
      <c r="E16" s="25">
        <v>111401</v>
      </c>
      <c r="F16" s="25">
        <v>18396</v>
      </c>
      <c r="G16" s="26"/>
    </row>
    <row r="17" spans="1:16" ht="10.15" customHeight="1" x14ac:dyDescent="0.2">
      <c r="A17" s="27">
        <v>2002</v>
      </c>
      <c r="B17" s="25">
        <f>SUM(C17:F17)</f>
        <v>235773</v>
      </c>
      <c r="C17" s="25">
        <v>53263</v>
      </c>
      <c r="D17" s="25">
        <v>47705</v>
      </c>
      <c r="E17" s="25">
        <v>115651</v>
      </c>
      <c r="F17" s="25">
        <v>19154</v>
      </c>
      <c r="G17" s="26"/>
      <c r="I17" s="26"/>
    </row>
    <row r="18" spans="1:16" ht="10.15" customHeight="1" x14ac:dyDescent="0.2">
      <c r="A18" s="27">
        <v>2003</v>
      </c>
      <c r="B18" s="25">
        <f t="shared" ref="B18:B37" si="1">SUM(C18:F18)</f>
        <v>245593</v>
      </c>
      <c r="C18" s="25">
        <v>54882</v>
      </c>
      <c r="D18" s="25">
        <v>49555</v>
      </c>
      <c r="E18" s="25">
        <v>121027</v>
      </c>
      <c r="F18" s="25">
        <v>20129</v>
      </c>
      <c r="G18" s="26"/>
      <c r="I18" s="26"/>
    </row>
    <row r="19" spans="1:16" ht="10.15" customHeight="1" x14ac:dyDescent="0.2">
      <c r="A19" s="27">
        <v>2004</v>
      </c>
      <c r="B19" s="25">
        <f t="shared" si="1"/>
        <v>257770</v>
      </c>
      <c r="C19" s="25">
        <v>57585</v>
      </c>
      <c r="D19" s="25">
        <v>52973</v>
      </c>
      <c r="E19" s="25">
        <v>125929</v>
      </c>
      <c r="F19" s="25">
        <v>21283</v>
      </c>
      <c r="G19" s="26"/>
      <c r="I19" s="26"/>
    </row>
    <row r="20" spans="1:16" ht="10.15" customHeight="1" x14ac:dyDescent="0.2">
      <c r="A20" s="27">
        <v>2005</v>
      </c>
      <c r="B20" s="25">
        <f t="shared" si="1"/>
        <v>273971</v>
      </c>
      <c r="C20" s="25">
        <v>62270</v>
      </c>
      <c r="D20" s="25">
        <v>56697</v>
      </c>
      <c r="E20" s="25">
        <v>132005</v>
      </c>
      <c r="F20" s="25">
        <v>22999</v>
      </c>
      <c r="G20" s="26"/>
      <c r="I20" s="26"/>
    </row>
    <row r="21" spans="1:16" ht="10.15" customHeight="1" x14ac:dyDescent="0.2">
      <c r="A21" s="27">
        <v>2006</v>
      </c>
      <c r="B21" s="25">
        <f t="shared" si="1"/>
        <v>294598</v>
      </c>
      <c r="C21" s="25">
        <v>64683</v>
      </c>
      <c r="D21" s="25">
        <v>61760</v>
      </c>
      <c r="E21" s="25">
        <v>143500</v>
      </c>
      <c r="F21" s="25">
        <v>24655</v>
      </c>
      <c r="G21" s="26"/>
      <c r="I21" s="26"/>
    </row>
    <row r="22" spans="1:16" ht="10.15" customHeight="1" x14ac:dyDescent="0.2">
      <c r="A22" s="27">
        <v>2007</v>
      </c>
      <c r="B22" s="25">
        <f t="shared" si="1"/>
        <v>319693</v>
      </c>
      <c r="C22" s="25">
        <v>67330</v>
      </c>
      <c r="D22" s="25">
        <v>69124</v>
      </c>
      <c r="E22" s="25">
        <v>156736</v>
      </c>
      <c r="F22" s="25">
        <v>26503</v>
      </c>
      <c r="I22" s="26"/>
      <c r="K22" s="26"/>
    </row>
    <row r="23" spans="1:16" ht="10.15" customHeight="1" x14ac:dyDescent="0.2">
      <c r="A23" s="28">
        <v>2008</v>
      </c>
      <c r="B23" s="25">
        <f t="shared" si="1"/>
        <v>348870</v>
      </c>
      <c r="C23" s="25">
        <v>72636</v>
      </c>
      <c r="D23" s="25">
        <v>76375</v>
      </c>
      <c r="E23" s="25">
        <v>169780</v>
      </c>
      <c r="F23" s="25">
        <v>30079</v>
      </c>
      <c r="I23" s="26"/>
      <c r="K23" s="26"/>
    </row>
    <row r="24" spans="1:16" ht="10.15" customHeight="1" x14ac:dyDescent="0.2">
      <c r="A24" s="28">
        <v>2009</v>
      </c>
      <c r="B24" s="25">
        <f t="shared" si="1"/>
        <v>352693</v>
      </c>
      <c r="C24" s="25">
        <v>73015</v>
      </c>
      <c r="D24" s="25">
        <v>73919</v>
      </c>
      <c r="E24" s="25">
        <v>175590</v>
      </c>
      <c r="F24" s="25">
        <v>30169</v>
      </c>
      <c r="I24" s="26"/>
      <c r="K24" s="26"/>
    </row>
    <row r="25" spans="1:16" ht="10.15" customHeight="1" x14ac:dyDescent="0.2">
      <c r="A25" s="28">
        <v>2010</v>
      </c>
      <c r="B25" s="25">
        <f t="shared" si="1"/>
        <v>382081</v>
      </c>
      <c r="C25" s="25">
        <v>73932</v>
      </c>
      <c r="D25" s="25">
        <v>82789</v>
      </c>
      <c r="E25" s="25">
        <v>190693</v>
      </c>
      <c r="F25" s="25">
        <v>34667</v>
      </c>
      <c r="G25" s="26"/>
      <c r="H25" s="26"/>
      <c r="I25" s="26"/>
      <c r="J25" s="26"/>
      <c r="K25" s="26"/>
      <c r="L25" s="26"/>
    </row>
    <row r="26" spans="1:16" ht="10.15" customHeight="1" x14ac:dyDescent="0.2">
      <c r="A26" s="28">
        <v>2011</v>
      </c>
      <c r="B26" s="25">
        <f t="shared" si="1"/>
        <v>406256</v>
      </c>
      <c r="C26" s="25">
        <v>75976</v>
      </c>
      <c r="D26" s="25">
        <v>88569</v>
      </c>
      <c r="E26" s="25">
        <v>205386</v>
      </c>
      <c r="F26" s="25">
        <v>36325</v>
      </c>
      <c r="G26" s="26"/>
      <c r="H26" s="26"/>
      <c r="I26" s="26"/>
      <c r="J26" s="26"/>
      <c r="K26" s="26"/>
      <c r="L26" s="26"/>
    </row>
    <row r="27" spans="1:16" ht="10.15" customHeight="1" x14ac:dyDescent="0.2">
      <c r="A27" s="28">
        <v>2012</v>
      </c>
      <c r="B27" s="25">
        <f t="shared" si="1"/>
        <v>431199</v>
      </c>
      <c r="C27" s="25">
        <v>77335</v>
      </c>
      <c r="D27" s="25">
        <v>93297</v>
      </c>
      <c r="E27" s="25">
        <v>220801</v>
      </c>
      <c r="F27" s="25">
        <v>39766</v>
      </c>
      <c r="G27" s="26"/>
      <c r="H27" s="26"/>
      <c r="I27" s="26"/>
      <c r="J27" s="26"/>
      <c r="K27" s="26"/>
      <c r="L27" s="26"/>
    </row>
    <row r="28" spans="1:16" ht="10.15" customHeight="1" x14ac:dyDescent="0.2">
      <c r="A28" s="28">
        <v>2013</v>
      </c>
      <c r="B28" s="25">
        <f t="shared" si="1"/>
        <v>456435</v>
      </c>
      <c r="C28" s="25">
        <v>80646</v>
      </c>
      <c r="D28" s="25">
        <v>99383</v>
      </c>
      <c r="E28" s="25">
        <v>233505</v>
      </c>
      <c r="F28" s="25">
        <v>42901</v>
      </c>
      <c r="G28" s="26"/>
      <c r="H28" s="26"/>
      <c r="I28" s="26"/>
      <c r="J28" s="26"/>
      <c r="K28" s="26"/>
      <c r="L28" s="26"/>
      <c r="M28" s="25"/>
      <c r="N28" s="25"/>
      <c r="O28" s="25"/>
      <c r="P28" s="25"/>
    </row>
    <row r="29" spans="1:16" ht="10.15" customHeight="1" x14ac:dyDescent="0.2">
      <c r="A29" s="28">
        <v>2014</v>
      </c>
      <c r="B29" s="25">
        <f t="shared" si="1"/>
        <v>467308</v>
      </c>
      <c r="C29" s="25">
        <v>79509</v>
      </c>
      <c r="D29" s="25">
        <v>99194</v>
      </c>
      <c r="E29" s="25">
        <v>244491</v>
      </c>
      <c r="F29" s="25">
        <v>44114</v>
      </c>
      <c r="G29" s="26"/>
      <c r="H29" s="26"/>
      <c r="I29" s="26"/>
      <c r="J29" s="26"/>
      <c r="K29" s="26"/>
      <c r="L29" s="26"/>
      <c r="M29" s="25"/>
      <c r="N29" s="25"/>
      <c r="O29" s="25"/>
      <c r="P29" s="25"/>
    </row>
    <row r="30" spans="1:16" ht="10.15" customHeight="1" x14ac:dyDescent="0.2">
      <c r="A30" s="28">
        <v>2015</v>
      </c>
      <c r="B30" s="25">
        <f t="shared" si="1"/>
        <v>482506</v>
      </c>
      <c r="C30" s="25">
        <v>85033</v>
      </c>
      <c r="D30" s="25">
        <v>96907</v>
      </c>
      <c r="E30" s="25">
        <v>256249</v>
      </c>
      <c r="F30" s="25">
        <v>44317</v>
      </c>
      <c r="G30" s="26"/>
      <c r="H30" s="26"/>
      <c r="I30" s="26"/>
      <c r="J30" s="26"/>
      <c r="K30" s="26"/>
      <c r="L30" s="26"/>
      <c r="M30" s="25"/>
      <c r="N30" s="25"/>
      <c r="O30" s="25"/>
      <c r="P30" s="25"/>
    </row>
    <row r="31" spans="1:16" ht="10.15" customHeight="1" x14ac:dyDescent="0.2">
      <c r="A31" s="28">
        <v>2016</v>
      </c>
      <c r="B31" s="25">
        <f t="shared" si="1"/>
        <v>501581</v>
      </c>
      <c r="C31" s="25">
        <v>92651</v>
      </c>
      <c r="D31" s="25">
        <v>96073</v>
      </c>
      <c r="E31" s="25">
        <v>266998</v>
      </c>
      <c r="F31" s="25">
        <v>45859</v>
      </c>
      <c r="G31" s="26"/>
      <c r="H31" s="26"/>
      <c r="I31" s="26"/>
      <c r="J31" s="26"/>
      <c r="K31" s="26"/>
      <c r="L31" s="26"/>
    </row>
    <row r="32" spans="1:16" ht="10.15" customHeight="1" x14ac:dyDescent="0.2">
      <c r="A32" s="28">
        <v>2017</v>
      </c>
      <c r="B32" s="25">
        <f t="shared" si="1"/>
        <v>514215</v>
      </c>
      <c r="C32" s="25">
        <v>95813</v>
      </c>
      <c r="D32" s="25">
        <v>97156</v>
      </c>
      <c r="E32" s="25">
        <v>274790</v>
      </c>
      <c r="F32" s="25">
        <v>46456</v>
      </c>
      <c r="G32" s="26"/>
      <c r="H32" s="26"/>
      <c r="I32" s="26"/>
      <c r="J32" s="26"/>
      <c r="K32" s="26"/>
      <c r="L32" s="26"/>
    </row>
    <row r="33" spans="1:12" ht="10.15" customHeight="1" x14ac:dyDescent="0.2">
      <c r="A33" s="28">
        <v>2018</v>
      </c>
      <c r="B33" s="25">
        <f t="shared" si="1"/>
        <v>534626</v>
      </c>
      <c r="C33" s="25">
        <v>97536</v>
      </c>
      <c r="D33" s="25">
        <v>102673</v>
      </c>
      <c r="E33" s="25">
        <v>286148</v>
      </c>
      <c r="F33" s="25">
        <v>48269</v>
      </c>
      <c r="G33" s="26"/>
      <c r="H33" s="26"/>
      <c r="I33" s="26"/>
      <c r="J33" s="26"/>
      <c r="K33" s="26"/>
      <c r="L33" s="26"/>
    </row>
    <row r="34" spans="1:12" ht="10.15" customHeight="1" x14ac:dyDescent="0.2">
      <c r="A34" s="28" t="s">
        <v>16</v>
      </c>
      <c r="B34" s="25">
        <f t="shared" si="1"/>
        <v>546605</v>
      </c>
      <c r="C34" s="25">
        <v>97845</v>
      </c>
      <c r="D34" s="25">
        <v>102297</v>
      </c>
      <c r="E34" s="25">
        <v>297040</v>
      </c>
      <c r="F34" s="25">
        <v>49423</v>
      </c>
      <c r="G34" s="26"/>
      <c r="H34" s="26"/>
      <c r="I34" s="26"/>
      <c r="J34" s="26"/>
      <c r="K34" s="26"/>
      <c r="L34" s="26"/>
    </row>
    <row r="35" spans="1:12" ht="10.15" customHeight="1" x14ac:dyDescent="0.2">
      <c r="A35" s="28" t="s">
        <v>18</v>
      </c>
      <c r="B35" s="25">
        <f t="shared" si="1"/>
        <v>487191</v>
      </c>
      <c r="C35" s="25">
        <v>89127</v>
      </c>
      <c r="D35" s="25">
        <v>88746</v>
      </c>
      <c r="E35" s="25">
        <v>265618</v>
      </c>
      <c r="F35" s="25">
        <v>43700</v>
      </c>
      <c r="G35" s="26"/>
      <c r="H35" s="26"/>
      <c r="I35" s="26"/>
      <c r="J35" s="26"/>
      <c r="K35" s="26"/>
      <c r="L35" s="26"/>
    </row>
    <row r="36" spans="1:12" ht="10.15" customHeight="1" x14ac:dyDescent="0.2">
      <c r="A36" s="28" t="s">
        <v>17</v>
      </c>
      <c r="B36" s="25">
        <f t="shared" si="1"/>
        <v>552560</v>
      </c>
      <c r="C36" s="25">
        <v>95791</v>
      </c>
      <c r="D36" s="25">
        <v>109601</v>
      </c>
      <c r="E36" s="25">
        <v>296271</v>
      </c>
      <c r="F36" s="25">
        <v>50897</v>
      </c>
      <c r="G36" s="26"/>
      <c r="H36" s="26"/>
      <c r="I36" s="26"/>
      <c r="J36" s="26"/>
      <c r="K36" s="26"/>
      <c r="L36" s="26"/>
    </row>
    <row r="37" spans="1:12" ht="10.15" customHeight="1" x14ac:dyDescent="0.2">
      <c r="A37" s="28" t="s">
        <v>19</v>
      </c>
      <c r="B37" s="25">
        <f t="shared" si="1"/>
        <v>567390</v>
      </c>
      <c r="C37" s="25">
        <v>97025</v>
      </c>
      <c r="D37" s="25">
        <v>111409</v>
      </c>
      <c r="E37" s="25">
        <v>305982</v>
      </c>
      <c r="F37" s="25">
        <v>52974</v>
      </c>
      <c r="G37" s="26"/>
      <c r="H37" s="26"/>
      <c r="I37" s="26"/>
      <c r="J37" s="26"/>
      <c r="K37" s="26"/>
      <c r="L37" s="26"/>
    </row>
    <row r="38" spans="1:12" ht="2.1" customHeight="1" x14ac:dyDescent="0.2">
      <c r="A38" s="28"/>
      <c r="B38" s="25"/>
      <c r="C38" s="25"/>
      <c r="D38" s="25"/>
      <c r="E38" s="25"/>
      <c r="F38" s="25"/>
      <c r="K38" s="26"/>
    </row>
    <row r="39" spans="1:12" ht="12.2" customHeight="1" x14ac:dyDescent="0.2">
      <c r="A39" s="28"/>
      <c r="B39" s="36" t="s">
        <v>11</v>
      </c>
      <c r="C39" s="36"/>
      <c r="D39" s="36"/>
      <c r="E39" s="36"/>
      <c r="F39" s="36"/>
      <c r="K39" s="26"/>
    </row>
    <row r="40" spans="1:12" ht="11.1" customHeight="1" x14ac:dyDescent="0.2">
      <c r="A40" s="28"/>
      <c r="B40" s="32" t="s">
        <v>9</v>
      </c>
      <c r="C40" s="33" t="s">
        <v>8</v>
      </c>
      <c r="D40" s="33" t="s">
        <v>7</v>
      </c>
      <c r="E40" s="33" t="s">
        <v>6</v>
      </c>
      <c r="F40" s="33" t="s">
        <v>5</v>
      </c>
      <c r="K40" s="26"/>
    </row>
    <row r="41" spans="1:12" ht="11.1" customHeight="1" x14ac:dyDescent="0.2">
      <c r="A41" s="28"/>
      <c r="B41" s="34"/>
      <c r="C41" s="35" t="s">
        <v>4</v>
      </c>
      <c r="D41" s="35" t="s">
        <v>3</v>
      </c>
      <c r="E41" s="35" t="s">
        <v>2</v>
      </c>
      <c r="F41" s="35" t="s">
        <v>1</v>
      </c>
      <c r="K41" s="26"/>
    </row>
    <row r="42" spans="1:12" ht="2.1" customHeight="1" x14ac:dyDescent="0.2">
      <c r="A42" s="28"/>
      <c r="B42" s="15"/>
      <c r="C42" s="15"/>
      <c r="D42" s="15"/>
      <c r="E42" s="15"/>
      <c r="F42" s="15"/>
      <c r="K42" s="26"/>
    </row>
    <row r="43" spans="1:12" ht="11.25" hidden="1" customHeight="1" x14ac:dyDescent="0.2">
      <c r="A43" s="27">
        <v>1994</v>
      </c>
      <c r="B43" s="25">
        <v>98579</v>
      </c>
      <c r="C43" s="25">
        <v>13844</v>
      </c>
      <c r="D43" s="25">
        <v>21291</v>
      </c>
      <c r="E43" s="25">
        <v>53840</v>
      </c>
      <c r="F43" s="25">
        <v>9604</v>
      </c>
      <c r="K43" s="26"/>
    </row>
    <row r="44" spans="1:12" ht="11.25" hidden="1" customHeight="1" x14ac:dyDescent="0.2">
      <c r="A44" s="27">
        <f>+A43+1</f>
        <v>1995</v>
      </c>
      <c r="B44" s="25">
        <v>120263</v>
      </c>
      <c r="C44" s="25">
        <v>16274</v>
      </c>
      <c r="D44" s="25">
        <v>26183</v>
      </c>
      <c r="E44" s="25">
        <v>65842</v>
      </c>
      <c r="F44" s="25">
        <v>11964</v>
      </c>
      <c r="K44" s="26"/>
    </row>
    <row r="45" spans="1:12" ht="11.25" hidden="1" customHeight="1" x14ac:dyDescent="0.2">
      <c r="A45" s="27">
        <f t="shared" ref="A45:A48" si="2">+A44+1</f>
        <v>1996</v>
      </c>
      <c r="B45" s="25">
        <v>135606</v>
      </c>
      <c r="C45" s="25">
        <v>19009</v>
      </c>
      <c r="D45" s="25">
        <v>28926</v>
      </c>
      <c r="E45" s="25">
        <v>74727</v>
      </c>
      <c r="F45" s="25">
        <v>12944</v>
      </c>
      <c r="K45" s="26"/>
    </row>
    <row r="46" spans="1:12" ht="11.25" hidden="1" customHeight="1" x14ac:dyDescent="0.2">
      <c r="A46" s="27">
        <f t="shared" si="2"/>
        <v>1997</v>
      </c>
      <c r="B46" s="25">
        <v>154905</v>
      </c>
      <c r="C46" s="25">
        <v>21026</v>
      </c>
      <c r="D46" s="25">
        <v>33643</v>
      </c>
      <c r="E46" s="25">
        <v>85401</v>
      </c>
      <c r="F46" s="25">
        <v>14835</v>
      </c>
      <c r="K46" s="26"/>
    </row>
    <row r="47" spans="1:12" ht="11.25" hidden="1" customHeight="1" x14ac:dyDescent="0.2">
      <c r="A47" s="27">
        <f t="shared" si="2"/>
        <v>1998</v>
      </c>
      <c r="B47" s="25">
        <v>162586</v>
      </c>
      <c r="C47" s="25">
        <v>22036</v>
      </c>
      <c r="D47" s="25">
        <v>34454</v>
      </c>
      <c r="E47" s="25">
        <v>90445</v>
      </c>
      <c r="F47" s="25">
        <v>15651</v>
      </c>
      <c r="K47" s="26"/>
    </row>
    <row r="48" spans="1:12" ht="11.25" hidden="1" customHeight="1" x14ac:dyDescent="0.2">
      <c r="A48" s="27">
        <f t="shared" si="2"/>
        <v>1999</v>
      </c>
      <c r="B48" s="25">
        <v>169859</v>
      </c>
      <c r="C48" s="25">
        <v>24524</v>
      </c>
      <c r="D48" s="25">
        <v>34303</v>
      </c>
      <c r="E48" s="25">
        <v>95522</v>
      </c>
      <c r="F48" s="25">
        <v>15510</v>
      </c>
      <c r="K48" s="26"/>
    </row>
    <row r="49" spans="1:16" ht="10.15" hidden="1" customHeight="1" x14ac:dyDescent="0.2">
      <c r="A49" s="27">
        <v>2000</v>
      </c>
      <c r="B49" s="25">
        <v>180584</v>
      </c>
      <c r="C49" s="25">
        <v>26302</v>
      </c>
      <c r="D49" s="25">
        <v>36481</v>
      </c>
      <c r="E49" s="25">
        <v>101785</v>
      </c>
      <c r="F49" s="25">
        <v>16016</v>
      </c>
      <c r="K49" s="26"/>
    </row>
    <row r="50" spans="1:16" ht="10.15" hidden="1" customHeight="1" x14ac:dyDescent="0.2">
      <c r="A50" s="27">
        <v>2001</v>
      </c>
      <c r="B50" s="25">
        <v>182527</v>
      </c>
      <c r="C50" s="25">
        <v>25914</v>
      </c>
      <c r="D50" s="25">
        <v>37240</v>
      </c>
      <c r="E50" s="25">
        <v>103757</v>
      </c>
      <c r="F50" s="25">
        <v>15616</v>
      </c>
      <c r="K50" s="26"/>
    </row>
    <row r="51" spans="1:16" ht="10.15" customHeight="1" x14ac:dyDescent="0.2">
      <c r="A51" s="27">
        <v>2002</v>
      </c>
      <c r="B51" s="25">
        <f>SUM(C51:F51)</f>
        <v>192691</v>
      </c>
      <c r="C51" s="25">
        <v>27659</v>
      </c>
      <c r="D51" s="25">
        <v>39256</v>
      </c>
      <c r="E51" s="25">
        <v>109318</v>
      </c>
      <c r="F51" s="25">
        <v>16458</v>
      </c>
      <c r="G51" s="26">
        <f>SUM(C51:F51)-B51</f>
        <v>0</v>
      </c>
      <c r="I51" s="26"/>
      <c r="K51" s="26"/>
    </row>
    <row r="52" spans="1:16" ht="10.15" customHeight="1" x14ac:dyDescent="0.2">
      <c r="A52" s="27">
        <v>2003</v>
      </c>
      <c r="B52" s="25">
        <f t="shared" ref="B52:B71" si="3">SUM(C52:F52)</f>
        <v>204337</v>
      </c>
      <c r="C52" s="25">
        <v>30136</v>
      </c>
      <c r="D52" s="25">
        <v>41410</v>
      </c>
      <c r="E52" s="25">
        <v>114732</v>
      </c>
      <c r="F52" s="25">
        <v>18059</v>
      </c>
      <c r="G52" s="26">
        <f t="shared" ref="G52:G71" si="4">SUM(C52:F52)-B52</f>
        <v>0</v>
      </c>
      <c r="I52" s="26"/>
      <c r="K52" s="26"/>
    </row>
    <row r="53" spans="1:16" ht="10.15" customHeight="1" x14ac:dyDescent="0.2">
      <c r="A53" s="27">
        <v>2004</v>
      </c>
      <c r="B53" s="25">
        <f t="shared" si="3"/>
        <v>227935</v>
      </c>
      <c r="C53" s="25">
        <v>37356</v>
      </c>
      <c r="D53" s="25">
        <v>48207</v>
      </c>
      <c r="E53" s="25">
        <v>121795</v>
      </c>
      <c r="F53" s="25">
        <v>20577</v>
      </c>
      <c r="G53" s="26">
        <f t="shared" si="4"/>
        <v>0</v>
      </c>
      <c r="I53" s="26"/>
      <c r="K53" s="26"/>
    </row>
    <row r="54" spans="1:16" ht="10.15" customHeight="1" x14ac:dyDescent="0.2">
      <c r="A54" s="27">
        <v>2005</v>
      </c>
      <c r="B54" s="25">
        <f t="shared" si="3"/>
        <v>250749</v>
      </c>
      <c r="C54" s="25">
        <v>44936</v>
      </c>
      <c r="D54" s="25">
        <v>53305</v>
      </c>
      <c r="E54" s="25">
        <v>130059</v>
      </c>
      <c r="F54" s="25">
        <v>22449</v>
      </c>
      <c r="G54" s="26">
        <f t="shared" si="4"/>
        <v>0</v>
      </c>
      <c r="I54" s="26"/>
      <c r="K54" s="26"/>
    </row>
    <row r="55" spans="1:16" ht="10.15" customHeight="1" x14ac:dyDescent="0.2">
      <c r="A55" s="27">
        <v>2006</v>
      </c>
      <c r="B55" s="25">
        <f t="shared" si="3"/>
        <v>261633</v>
      </c>
      <c r="C55" s="25">
        <v>76445</v>
      </c>
      <c r="D55" s="25">
        <v>17555</v>
      </c>
      <c r="E55" s="25">
        <v>142897</v>
      </c>
      <c r="F55" s="25">
        <v>24736</v>
      </c>
      <c r="G55" s="26">
        <f t="shared" si="4"/>
        <v>0</v>
      </c>
      <c r="I55" s="26"/>
      <c r="K55" s="26"/>
    </row>
    <row r="56" spans="1:16" ht="10.15" customHeight="1" x14ac:dyDescent="0.2">
      <c r="A56" s="27">
        <v>2007</v>
      </c>
      <c r="B56" s="25">
        <f t="shared" si="3"/>
        <v>319693</v>
      </c>
      <c r="C56" s="25">
        <v>67330</v>
      </c>
      <c r="D56" s="25">
        <v>69124</v>
      </c>
      <c r="E56" s="25">
        <v>156736</v>
      </c>
      <c r="F56" s="25">
        <v>26503</v>
      </c>
      <c r="G56" s="26">
        <f t="shared" si="4"/>
        <v>0</v>
      </c>
      <c r="I56" s="26"/>
      <c r="K56" s="26"/>
    </row>
    <row r="57" spans="1:16" ht="10.15" customHeight="1" x14ac:dyDescent="0.2">
      <c r="A57" s="28">
        <v>2008</v>
      </c>
      <c r="B57" s="25">
        <f t="shared" si="3"/>
        <v>352719</v>
      </c>
      <c r="C57" s="25">
        <v>69677</v>
      </c>
      <c r="D57" s="25">
        <v>77253</v>
      </c>
      <c r="E57" s="25">
        <v>177047</v>
      </c>
      <c r="F57" s="25">
        <v>28742</v>
      </c>
      <c r="G57" s="26">
        <f t="shared" si="4"/>
        <v>0</v>
      </c>
      <c r="I57" s="26"/>
      <c r="K57" s="26"/>
    </row>
    <row r="58" spans="1:16" ht="10.15" customHeight="1" x14ac:dyDescent="0.2">
      <c r="A58" s="28">
        <v>2009</v>
      </c>
      <c r="B58" s="25">
        <f t="shared" si="3"/>
        <v>363943</v>
      </c>
      <c r="C58" s="25">
        <v>64972</v>
      </c>
      <c r="D58" s="25">
        <v>77138</v>
      </c>
      <c r="E58" s="25">
        <v>191597</v>
      </c>
      <c r="F58" s="25">
        <v>30236</v>
      </c>
      <c r="G58" s="26">
        <f t="shared" si="4"/>
        <v>0</v>
      </c>
      <c r="I58" s="26"/>
      <c r="K58" s="26"/>
    </row>
    <row r="59" spans="1:16" ht="10.15" customHeight="1" x14ac:dyDescent="0.2">
      <c r="A59" s="28">
        <v>2010</v>
      </c>
      <c r="B59" s="25">
        <f t="shared" si="3"/>
        <v>416784</v>
      </c>
      <c r="C59" s="25">
        <v>79615</v>
      </c>
      <c r="D59" s="25">
        <v>90795</v>
      </c>
      <c r="E59" s="25">
        <v>211129</v>
      </c>
      <c r="F59" s="25">
        <v>35245</v>
      </c>
      <c r="G59" s="26">
        <f t="shared" si="4"/>
        <v>0</v>
      </c>
      <c r="I59" s="26"/>
      <c r="K59" s="26"/>
      <c r="L59" s="26"/>
      <c r="M59" s="26"/>
      <c r="N59" s="26"/>
      <c r="O59" s="26"/>
      <c r="P59" s="26"/>
    </row>
    <row r="60" spans="1:16" ht="10.15" customHeight="1" x14ac:dyDescent="0.2">
      <c r="A60" s="28">
        <v>2011</v>
      </c>
      <c r="B60" s="25">
        <f t="shared" si="3"/>
        <v>473049</v>
      </c>
      <c r="C60" s="25">
        <v>102881</v>
      </c>
      <c r="D60" s="25">
        <v>99039</v>
      </c>
      <c r="E60" s="25">
        <v>233732</v>
      </c>
      <c r="F60" s="25">
        <v>37397</v>
      </c>
      <c r="G60" s="26">
        <f t="shared" si="4"/>
        <v>0</v>
      </c>
      <c r="I60" s="26"/>
      <c r="K60" s="26"/>
      <c r="L60" s="26"/>
      <c r="M60" s="26"/>
      <c r="N60" s="26"/>
      <c r="O60" s="26"/>
      <c r="P60" s="26"/>
    </row>
    <row r="61" spans="1:16" ht="10.15" customHeight="1" x14ac:dyDescent="0.2">
      <c r="A61" s="28">
        <v>2012</v>
      </c>
      <c r="B61" s="25">
        <f t="shared" si="3"/>
        <v>508131</v>
      </c>
      <c r="C61" s="25">
        <v>95955</v>
      </c>
      <c r="D61" s="25">
        <v>110174</v>
      </c>
      <c r="E61" s="25">
        <v>258242</v>
      </c>
      <c r="F61" s="25">
        <v>43760</v>
      </c>
      <c r="G61" s="26">
        <f t="shared" si="4"/>
        <v>0</v>
      </c>
      <c r="I61" s="26"/>
      <c r="K61" s="26"/>
      <c r="L61" s="26"/>
      <c r="M61" s="26"/>
      <c r="N61" s="26"/>
      <c r="O61" s="26"/>
      <c r="P61" s="26"/>
    </row>
    <row r="62" spans="1:16" ht="10.15" customHeight="1" x14ac:dyDescent="0.2">
      <c r="A62" s="28">
        <v>2013</v>
      </c>
      <c r="B62" s="25">
        <f t="shared" si="3"/>
        <v>543556</v>
      </c>
      <c r="C62" s="25">
        <v>92866</v>
      </c>
      <c r="D62" s="25">
        <v>118070</v>
      </c>
      <c r="E62" s="25">
        <v>283937</v>
      </c>
      <c r="F62" s="25">
        <v>48683</v>
      </c>
      <c r="G62" s="26">
        <f t="shared" si="4"/>
        <v>0</v>
      </c>
      <c r="I62" s="26"/>
      <c r="K62" s="26"/>
      <c r="L62" s="26"/>
      <c r="M62" s="26"/>
      <c r="N62" s="26"/>
      <c r="O62" s="26"/>
      <c r="P62" s="26"/>
    </row>
    <row r="63" spans="1:16" ht="10.15" customHeight="1" x14ac:dyDescent="0.2">
      <c r="A63" s="28">
        <v>2014</v>
      </c>
      <c r="B63" s="25">
        <f t="shared" si="3"/>
        <v>570041</v>
      </c>
      <c r="C63" s="25">
        <v>88548</v>
      </c>
      <c r="D63" s="25">
        <v>120231</v>
      </c>
      <c r="E63" s="25">
        <v>309380</v>
      </c>
      <c r="F63" s="25">
        <v>51882</v>
      </c>
      <c r="G63" s="26">
        <f t="shared" si="4"/>
        <v>0</v>
      </c>
      <c r="I63" s="26"/>
      <c r="K63" s="26"/>
      <c r="L63" s="26"/>
      <c r="M63" s="26"/>
      <c r="N63" s="26"/>
      <c r="O63" s="26"/>
      <c r="P63" s="26"/>
    </row>
    <row r="64" spans="1:16" ht="10.15" customHeight="1" x14ac:dyDescent="0.2">
      <c r="A64" s="28">
        <v>2015</v>
      </c>
      <c r="B64" s="25">
        <f t="shared" si="3"/>
        <v>604416</v>
      </c>
      <c r="C64" s="25">
        <v>87829</v>
      </c>
      <c r="D64" s="25">
        <v>125500</v>
      </c>
      <c r="E64" s="25">
        <v>339265</v>
      </c>
      <c r="F64" s="25">
        <v>51822</v>
      </c>
      <c r="G64" s="26">
        <f t="shared" si="4"/>
        <v>0</v>
      </c>
      <c r="I64" s="26"/>
      <c r="K64" s="26"/>
      <c r="L64" s="26"/>
      <c r="M64" s="26"/>
      <c r="N64" s="26"/>
      <c r="O64" s="26"/>
      <c r="P64" s="26"/>
    </row>
    <row r="65" spans="1:16" ht="10.15" customHeight="1" x14ac:dyDescent="0.2">
      <c r="A65" s="28">
        <v>2016</v>
      </c>
      <c r="B65" s="25">
        <f t="shared" si="3"/>
        <v>647668</v>
      </c>
      <c r="C65" s="25">
        <v>98028</v>
      </c>
      <c r="D65" s="25">
        <v>129035</v>
      </c>
      <c r="E65" s="25">
        <v>367483</v>
      </c>
      <c r="F65" s="25">
        <v>53122</v>
      </c>
      <c r="G65" s="26">
        <f t="shared" si="4"/>
        <v>0</v>
      </c>
      <c r="I65" s="26"/>
      <c r="K65" s="26"/>
      <c r="L65" s="26"/>
      <c r="M65" s="26"/>
      <c r="N65" s="26"/>
      <c r="O65" s="26"/>
      <c r="P65" s="26"/>
    </row>
    <row r="66" spans="1:16" ht="10.15" customHeight="1" x14ac:dyDescent="0.2">
      <c r="A66" s="28">
        <v>2017</v>
      </c>
      <c r="B66" s="25">
        <f t="shared" si="3"/>
        <v>687989</v>
      </c>
      <c r="C66" s="25">
        <v>111358</v>
      </c>
      <c r="D66" s="25">
        <v>134372</v>
      </c>
      <c r="E66" s="25">
        <v>387261</v>
      </c>
      <c r="F66" s="25">
        <v>54998</v>
      </c>
      <c r="G66" s="26">
        <f t="shared" si="4"/>
        <v>0</v>
      </c>
      <c r="I66" s="26"/>
      <c r="K66" s="26"/>
      <c r="L66" s="26"/>
      <c r="M66" s="26"/>
      <c r="N66" s="26"/>
      <c r="O66" s="26"/>
      <c r="P66" s="26"/>
    </row>
    <row r="67" spans="1:16" ht="10.15" customHeight="1" x14ac:dyDescent="0.2">
      <c r="A67" s="28">
        <v>2018</v>
      </c>
      <c r="B67" s="25">
        <f t="shared" si="3"/>
        <v>731588</v>
      </c>
      <c r="C67" s="25">
        <v>118081</v>
      </c>
      <c r="D67" s="25">
        <v>145991</v>
      </c>
      <c r="E67" s="25">
        <v>409341</v>
      </c>
      <c r="F67" s="25">
        <v>58175</v>
      </c>
      <c r="G67" s="26">
        <f t="shared" si="4"/>
        <v>0</v>
      </c>
      <c r="I67" s="26"/>
      <c r="K67" s="26"/>
      <c r="L67" s="26"/>
      <c r="M67" s="26"/>
      <c r="N67" s="26"/>
      <c r="O67" s="26"/>
      <c r="P67" s="26"/>
    </row>
    <row r="68" spans="1:16" ht="10.15" customHeight="1" x14ac:dyDescent="0.2">
      <c r="A68" s="28" t="s">
        <v>16</v>
      </c>
      <c r="B68" s="25">
        <f t="shared" si="3"/>
        <v>761984</v>
      </c>
      <c r="C68" s="25">
        <v>115255</v>
      </c>
      <c r="D68" s="25">
        <v>149058</v>
      </c>
      <c r="E68" s="25">
        <v>434379</v>
      </c>
      <c r="F68" s="25">
        <v>63292</v>
      </c>
      <c r="G68" s="26">
        <f t="shared" si="4"/>
        <v>0</v>
      </c>
      <c r="I68" s="26"/>
      <c r="K68" s="26"/>
      <c r="L68" s="26"/>
      <c r="M68" s="26"/>
      <c r="N68" s="26"/>
      <c r="O68" s="26"/>
      <c r="P68" s="26"/>
    </row>
    <row r="69" spans="1:16" ht="10.15" customHeight="1" x14ac:dyDescent="0.2">
      <c r="A69" s="28" t="s">
        <v>18</v>
      </c>
      <c r="B69" s="25">
        <f t="shared" si="3"/>
        <v>705795</v>
      </c>
      <c r="C69" s="25">
        <v>114215</v>
      </c>
      <c r="D69" s="25">
        <v>133779</v>
      </c>
      <c r="E69" s="25">
        <v>403080</v>
      </c>
      <c r="F69" s="25">
        <v>54721</v>
      </c>
      <c r="G69" s="26">
        <f t="shared" si="4"/>
        <v>0</v>
      </c>
      <c r="I69" s="26"/>
      <c r="K69" s="26"/>
      <c r="L69" s="26"/>
      <c r="M69" s="26"/>
      <c r="N69" s="26"/>
      <c r="O69" s="26"/>
      <c r="P69" s="26"/>
    </row>
    <row r="70" spans="1:16" ht="10.15" customHeight="1" x14ac:dyDescent="0.2">
      <c r="A70" s="28" t="s">
        <v>17</v>
      </c>
      <c r="B70" s="25">
        <f t="shared" si="3"/>
        <v>868149</v>
      </c>
      <c r="C70" s="25">
        <v>176674</v>
      </c>
      <c r="D70" s="25">
        <v>167498</v>
      </c>
      <c r="E70" s="25">
        <v>449860</v>
      </c>
      <c r="F70" s="25">
        <v>74117</v>
      </c>
      <c r="G70" s="26">
        <f t="shared" si="4"/>
        <v>0</v>
      </c>
      <c r="I70" s="26"/>
      <c r="K70" s="26"/>
      <c r="L70" s="26"/>
      <c r="M70" s="26"/>
      <c r="N70" s="26"/>
      <c r="O70" s="26"/>
      <c r="P70" s="26"/>
    </row>
    <row r="71" spans="1:16" ht="10.15" customHeight="1" x14ac:dyDescent="0.2">
      <c r="A71" s="28" t="s">
        <v>19</v>
      </c>
      <c r="B71" s="25">
        <f t="shared" si="3"/>
        <v>930536</v>
      </c>
      <c r="C71" s="25">
        <v>184585</v>
      </c>
      <c r="D71" s="25">
        <v>183184</v>
      </c>
      <c r="E71" s="25">
        <v>482785</v>
      </c>
      <c r="F71" s="25">
        <v>79982</v>
      </c>
      <c r="G71" s="26">
        <f t="shared" si="4"/>
        <v>0</v>
      </c>
      <c r="I71" s="26"/>
      <c r="K71" s="26"/>
      <c r="L71" s="26"/>
      <c r="M71" s="26"/>
      <c r="N71" s="26"/>
      <c r="O71" s="26"/>
      <c r="P71" s="26"/>
    </row>
    <row r="72" spans="1:16" ht="2.1" customHeight="1" x14ac:dyDescent="0.2">
      <c r="A72" s="18"/>
      <c r="B72" s="20"/>
      <c r="C72" s="21"/>
      <c r="D72" s="21"/>
      <c r="E72" s="21"/>
      <c r="F72" s="21"/>
    </row>
    <row r="73" spans="1:16" ht="11.1" customHeight="1" x14ac:dyDescent="0.15">
      <c r="A73" s="24" t="s">
        <v>0</v>
      </c>
      <c r="B73" s="11"/>
      <c r="C73" s="10"/>
      <c r="D73" s="10"/>
      <c r="E73" s="10"/>
      <c r="F73" s="10"/>
    </row>
    <row r="74" spans="1:16" ht="10.15" customHeight="1" x14ac:dyDescent="0.15">
      <c r="A74" s="9" t="s">
        <v>12</v>
      </c>
      <c r="B74" s="8"/>
      <c r="C74" s="7"/>
      <c r="D74" s="7"/>
      <c r="E74" s="7"/>
      <c r="F74" s="7"/>
    </row>
    <row r="75" spans="1:16" x14ac:dyDescent="0.2">
      <c r="A75" s="6"/>
      <c r="B75" s="5"/>
      <c r="C75" s="5"/>
      <c r="D75" s="5"/>
      <c r="E75" s="5"/>
      <c r="F75" s="5"/>
    </row>
    <row r="76" spans="1:16" x14ac:dyDescent="0.2">
      <c r="A76" s="4"/>
    </row>
    <row r="79" spans="1:16" x14ac:dyDescent="0.2">
      <c r="C79" s="3"/>
      <c r="D79" s="3"/>
      <c r="E79" s="3"/>
      <c r="F79" s="3"/>
    </row>
  </sheetData>
  <mergeCells count="2">
    <mergeCell ref="B5:F5"/>
    <mergeCell ref="B39:F39"/>
  </mergeCells>
  <pageMargins left="1.9685039370078741" right="1.9685039370078741" top="0.98425196850393704" bottom="2.9527559055118111" header="0" footer="0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2310</vt:lpstr>
      <vt:lpstr>'2310'!Área_de_impresión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Augusta Jauregui Taipe</cp:lastModifiedBy>
  <cp:lastPrinted>2023-07-25T16:05:49Z</cp:lastPrinted>
  <dcterms:created xsi:type="dcterms:W3CDTF">2012-06-22T21:11:03Z</dcterms:created>
  <dcterms:modified xsi:type="dcterms:W3CDTF">2023-07-25T16:10:23Z</dcterms:modified>
</cp:coreProperties>
</file>