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 AJT\Compendio Estadístico\01 Compendio 2023\CAP-23_CUENTAS NACIONALES\"/>
    </mc:Choice>
  </mc:AlternateContent>
  <xr:revisionPtr revIDLastSave="0" documentId="13_ncr:1_{0FFEDBBD-2692-41D4-B4C9-31648E952E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01" sheetId="1" r:id="rId1"/>
  </sheets>
  <definedNames>
    <definedName name="_xlnm.Print_Area" localSheetId="0">'2301'!$A$1:$K$96</definedName>
  </definedNames>
  <calcPr calcId="191029"/>
</workbook>
</file>

<file path=xl/calcChain.xml><?xml version="1.0" encoding="utf-8"?>
<calcChain xmlns="http://schemas.openxmlformats.org/spreadsheetml/2006/main">
  <c r="H94" i="1" l="1"/>
  <c r="F94" i="1"/>
  <c r="E94" i="1"/>
  <c r="I94" i="1" s="1"/>
  <c r="H93" i="1"/>
  <c r="F93" i="1"/>
  <c r="E93" i="1"/>
  <c r="H92" i="1" l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F47" i="1" l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I40" i="1" s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I32" i="1" s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I24" i="1" s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I16" i="1" s="1"/>
  <c r="F15" i="1"/>
  <c r="E15" i="1"/>
  <c r="F14" i="1"/>
  <c r="E14" i="1"/>
  <c r="F13" i="1"/>
  <c r="E13" i="1"/>
  <c r="F12" i="1"/>
  <c r="E12" i="1"/>
  <c r="F91" i="1"/>
  <c r="E91" i="1"/>
  <c r="F90" i="1"/>
  <c r="E90" i="1"/>
  <c r="F89" i="1"/>
  <c r="E89" i="1"/>
  <c r="F88" i="1"/>
  <c r="E88" i="1"/>
  <c r="I88" i="1" s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I80" i="1" s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I72" i="1" s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I64" i="1" s="1"/>
  <c r="F63" i="1"/>
  <c r="E63" i="1"/>
  <c r="F62" i="1"/>
  <c r="E62" i="1"/>
  <c r="F61" i="1"/>
  <c r="E61" i="1"/>
  <c r="F60" i="1"/>
  <c r="E60" i="1"/>
  <c r="F59" i="1"/>
  <c r="E59" i="1"/>
  <c r="F58" i="1"/>
  <c r="E58" i="1"/>
  <c r="I58" i="1" s="1"/>
  <c r="F92" i="1"/>
  <c r="E92" i="1"/>
  <c r="I42" i="1" l="1"/>
  <c r="I77" i="1"/>
  <c r="I33" i="1"/>
  <c r="I41" i="1"/>
  <c r="I25" i="1"/>
  <c r="I73" i="1"/>
  <c r="I26" i="1"/>
  <c r="I43" i="1"/>
  <c r="I66" i="1"/>
  <c r="I84" i="1"/>
  <c r="I28" i="1"/>
  <c r="I36" i="1"/>
  <c r="I44" i="1"/>
  <c r="I17" i="1"/>
  <c r="I18" i="1"/>
  <c r="I83" i="1"/>
  <c r="I20" i="1"/>
  <c r="I65" i="1"/>
  <c r="I27" i="1"/>
  <c r="I61" i="1"/>
  <c r="I85" i="1"/>
  <c r="I13" i="1"/>
  <c r="I21" i="1"/>
  <c r="I29" i="1"/>
  <c r="I37" i="1"/>
  <c r="I45" i="1"/>
  <c r="I75" i="1"/>
  <c r="I74" i="1"/>
  <c r="I91" i="1"/>
  <c r="I68" i="1"/>
  <c r="I62" i="1"/>
  <c r="I14" i="1"/>
  <c r="I22" i="1"/>
  <c r="I30" i="1"/>
  <c r="I38" i="1"/>
  <c r="I46" i="1"/>
  <c r="I81" i="1"/>
  <c r="I34" i="1"/>
  <c r="I67" i="1"/>
  <c r="I35" i="1"/>
  <c r="I69" i="1"/>
  <c r="I78" i="1"/>
  <c r="I89" i="1"/>
  <c r="I90" i="1"/>
  <c r="I19" i="1"/>
  <c r="I76" i="1"/>
  <c r="I70" i="1"/>
  <c r="I63" i="1"/>
  <c r="I79" i="1"/>
  <c r="I15" i="1"/>
  <c r="I31" i="1"/>
  <c r="I39" i="1"/>
  <c r="I47" i="1"/>
  <c r="I82" i="1"/>
  <c r="I59" i="1"/>
  <c r="I60" i="1"/>
  <c r="I86" i="1"/>
  <c r="I71" i="1"/>
  <c r="I87" i="1"/>
  <c r="I23" i="1"/>
  <c r="I92" i="1"/>
  <c r="I93" i="1"/>
</calcChain>
</file>

<file path=xl/sharedStrings.xml><?xml version="1.0" encoding="utf-8"?>
<sst xmlns="http://schemas.openxmlformats.org/spreadsheetml/2006/main" count="66" uniqueCount="26">
  <si>
    <t>Año</t>
  </si>
  <si>
    <t>Producto</t>
  </si>
  <si>
    <t>Consumo</t>
  </si>
  <si>
    <t>Bruto</t>
  </si>
  <si>
    <t>Final</t>
  </si>
  <si>
    <t>Interno</t>
  </si>
  <si>
    <t>Total</t>
  </si>
  <si>
    <t>Per cápita</t>
  </si>
  <si>
    <t>Variación porcentual</t>
  </si>
  <si>
    <t>Privado</t>
  </si>
  <si>
    <t>Fuente: Instituto Nacional de Estadística e Informática.</t>
  </si>
  <si>
    <t xml:space="preserve"> </t>
  </si>
  <si>
    <t>Población</t>
  </si>
  <si>
    <t>(Personas)</t>
  </si>
  <si>
    <t>-</t>
  </si>
  <si>
    <t>Conclusión</t>
  </si>
  <si>
    <t>Millones de soles</t>
  </si>
  <si>
    <t>Soles</t>
  </si>
  <si>
    <t>A. INDICADORES MACROECONÓMICOS</t>
  </si>
  <si>
    <t xml:space="preserve">        Valores a precios constantes de 2007</t>
  </si>
  <si>
    <t>Continúa…</t>
  </si>
  <si>
    <t>2019 P/</t>
  </si>
  <si>
    <t>2021 E/</t>
  </si>
  <si>
    <t>2020 P/</t>
  </si>
  <si>
    <t>2022 E/</t>
  </si>
  <si>
    <t>23.1   INDICADORES MACROECONÓMICOS, 1950-2022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</si>
</sst>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\ ###\ ###\ ###"/>
    <numFmt numFmtId="165" formatCode="0.0"/>
    <numFmt numFmtId="166" formatCode="0.0_)"/>
    <numFmt numFmtId="167" formatCode="0.000_)"/>
  </numFmts>
  <fonts count="13" x14ac:knownFonts="1">
    <font>
      <sz val="10"/>
      <name val="Arial"/>
    </font>
    <font>
      <b/>
      <sz val="9"/>
      <name val="Arial Narrow"/>
      <family val="2"/>
    </font>
    <font>
      <i/>
      <sz val="7"/>
      <name val="Arial Narrow"/>
      <family val="2"/>
    </font>
    <font>
      <b/>
      <i/>
      <sz val="7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 Narrow"/>
      <family val="2"/>
    </font>
    <font>
      <sz val="7.5"/>
      <name val="Arial Narrow"/>
      <family val="2"/>
    </font>
    <font>
      <b/>
      <sz val="7.5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medium">
        <color theme="1"/>
      </right>
      <top style="thin">
        <color auto="1"/>
      </top>
      <bottom/>
      <diagonal/>
    </border>
    <border>
      <left style="medium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" fontId="7" fillId="0" borderId="0" xfId="0" applyNumberFormat="1" applyFont="1"/>
    <xf numFmtId="165" fontId="7" fillId="0" borderId="0" xfId="0" applyNumberFormat="1" applyFont="1"/>
    <xf numFmtId="165" fontId="4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3" fontId="7" fillId="0" borderId="0" xfId="0" applyNumberFormat="1" applyFont="1"/>
    <xf numFmtId="164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right" vertical="center"/>
    </xf>
    <xf numFmtId="166" fontId="6" fillId="0" borderId="5" xfId="0" applyNumberFormat="1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164" fontId="9" fillId="0" borderId="0" xfId="0" applyNumberFormat="1" applyFont="1" applyAlignment="1">
      <alignment horizontal="right" vertical="center"/>
    </xf>
    <xf numFmtId="164" fontId="6" fillId="0" borderId="8" xfId="0" applyNumberFormat="1" applyFont="1" applyBorder="1" applyAlignment="1">
      <alignment horizontal="right" vertical="center"/>
    </xf>
    <xf numFmtId="166" fontId="10" fillId="0" borderId="5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167" fontId="10" fillId="0" borderId="5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S96"/>
  <sheetViews>
    <sheetView showGridLines="0" showZeros="0" tabSelected="1" zoomScaleNormal="100" workbookViewId="0">
      <selection activeCell="L93" sqref="L93"/>
    </sheetView>
  </sheetViews>
  <sheetFormatPr baseColWidth="10" defaultColWidth="11.42578125" defaultRowHeight="9" x14ac:dyDescent="0.2"/>
  <cols>
    <col min="1" max="1" width="5.42578125" style="5" customWidth="1"/>
    <col min="2" max="3" width="6.7109375" style="4" customWidth="1"/>
    <col min="4" max="4" width="1.7109375" style="4" customWidth="1"/>
    <col min="5" max="5" width="6.28515625" style="4" customWidth="1"/>
    <col min="6" max="6" width="6.7109375" style="4" customWidth="1"/>
    <col min="7" max="7" width="0.85546875" style="4" customWidth="1"/>
    <col min="8" max="8" width="5.28515625" style="4" customWidth="1"/>
    <col min="9" max="9" width="7.7109375" style="4" customWidth="1"/>
    <col min="10" max="10" width="0.85546875" style="4" customWidth="1"/>
    <col min="11" max="11" width="7.7109375" style="4" customWidth="1"/>
    <col min="12" max="12" width="8.7109375" style="4" bestFit="1" customWidth="1"/>
    <col min="13" max="13" width="7.85546875" style="4" customWidth="1"/>
    <col min="14" max="14" width="10.5703125" style="4" customWidth="1"/>
    <col min="15" max="15" width="8.85546875" style="4" bestFit="1" customWidth="1"/>
    <col min="16" max="16" width="15" style="4" customWidth="1"/>
    <col min="17" max="18" width="3.85546875" style="4" bestFit="1" customWidth="1"/>
    <col min="19" max="19" width="3.140625" style="4" bestFit="1" customWidth="1"/>
    <col min="20" max="16384" width="11.42578125" style="4"/>
  </cols>
  <sheetData>
    <row r="1" spans="1:19" s="3" customFormat="1" ht="12.2" customHeight="1" x14ac:dyDescent="0.2">
      <c r="A1" s="19" t="s">
        <v>18</v>
      </c>
    </row>
    <row r="2" spans="1:19" s="3" customFormat="1" ht="6" customHeight="1" x14ac:dyDescent="0.2">
      <c r="A2" s="19"/>
    </row>
    <row r="3" spans="1:19" ht="12.2" customHeight="1" x14ac:dyDescent="0.2">
      <c r="A3" s="1" t="s">
        <v>25</v>
      </c>
      <c r="B3" s="2"/>
      <c r="C3" s="3"/>
      <c r="D3" s="3"/>
      <c r="E3" s="2"/>
      <c r="F3" s="2"/>
      <c r="G3" s="2"/>
      <c r="H3" s="2"/>
      <c r="I3" s="2"/>
      <c r="J3" s="2"/>
      <c r="K3" s="3"/>
    </row>
    <row r="4" spans="1:19" ht="10.15" customHeight="1" x14ac:dyDescent="0.2">
      <c r="A4" s="29" t="s">
        <v>19</v>
      </c>
      <c r="B4" s="2"/>
      <c r="C4" s="3"/>
      <c r="D4" s="3"/>
      <c r="E4" s="2"/>
      <c r="F4" s="2"/>
      <c r="G4" s="2"/>
      <c r="H4" s="2"/>
      <c r="I4" s="2"/>
      <c r="J4" s="2"/>
      <c r="K4" s="3"/>
    </row>
    <row r="5" spans="1:19" ht="4.9000000000000004" customHeight="1" x14ac:dyDescent="0.2">
      <c r="A5" s="14"/>
      <c r="B5" s="2"/>
      <c r="C5" s="3"/>
      <c r="D5" s="3"/>
      <c r="E5" s="2"/>
      <c r="F5" s="2"/>
      <c r="G5" s="2"/>
      <c r="H5" s="2"/>
      <c r="I5" s="2"/>
      <c r="J5" s="2"/>
      <c r="K5" s="3"/>
    </row>
    <row r="6" spans="1:19" ht="11.25" customHeight="1" x14ac:dyDescent="0.2">
      <c r="A6" s="33"/>
      <c r="B6" s="34" t="s">
        <v>16</v>
      </c>
      <c r="C6" s="35"/>
      <c r="D6" s="36" t="s">
        <v>11</v>
      </c>
      <c r="E6" s="48" t="s">
        <v>17</v>
      </c>
      <c r="F6" s="48"/>
      <c r="G6" s="37"/>
      <c r="H6" s="48" t="s">
        <v>8</v>
      </c>
      <c r="I6" s="48"/>
      <c r="J6" s="38"/>
      <c r="K6" s="37"/>
    </row>
    <row r="7" spans="1:19" ht="10.15" customHeight="1" x14ac:dyDescent="0.2">
      <c r="A7" s="39" t="s">
        <v>0</v>
      </c>
      <c r="B7" s="40" t="s">
        <v>1</v>
      </c>
      <c r="C7" s="41" t="s">
        <v>2</v>
      </c>
      <c r="D7" s="41"/>
      <c r="E7" s="41" t="s">
        <v>1</v>
      </c>
      <c r="F7" s="41" t="s">
        <v>2</v>
      </c>
      <c r="G7" s="41"/>
      <c r="H7" s="46" t="s">
        <v>1</v>
      </c>
      <c r="I7" s="46"/>
      <c r="J7" s="42"/>
      <c r="K7" s="41" t="s">
        <v>12</v>
      </c>
    </row>
    <row r="8" spans="1:19" ht="10.15" customHeight="1" x14ac:dyDescent="0.2">
      <c r="A8" s="43"/>
      <c r="B8" s="40" t="s">
        <v>3</v>
      </c>
      <c r="C8" s="41" t="s">
        <v>4</v>
      </c>
      <c r="D8" s="41"/>
      <c r="E8" s="41" t="s">
        <v>3</v>
      </c>
      <c r="F8" s="41" t="s">
        <v>4</v>
      </c>
      <c r="G8" s="41"/>
      <c r="H8" s="46" t="s">
        <v>3</v>
      </c>
      <c r="I8" s="46"/>
      <c r="J8" s="42"/>
      <c r="K8" s="41" t="s">
        <v>13</v>
      </c>
    </row>
    <row r="9" spans="1:19" ht="10.15" customHeight="1" x14ac:dyDescent="0.2">
      <c r="A9" s="43"/>
      <c r="B9" s="40" t="s">
        <v>5</v>
      </c>
      <c r="C9" s="41" t="s">
        <v>9</v>
      </c>
      <c r="D9" s="41"/>
      <c r="E9" s="41" t="s">
        <v>5</v>
      </c>
      <c r="F9" s="41" t="s">
        <v>9</v>
      </c>
      <c r="G9" s="41"/>
      <c r="H9" s="47" t="s">
        <v>5</v>
      </c>
      <c r="I9" s="47"/>
      <c r="J9" s="42"/>
      <c r="K9" s="41"/>
    </row>
    <row r="10" spans="1:19" ht="10.9" customHeight="1" x14ac:dyDescent="0.2">
      <c r="A10" s="43"/>
      <c r="B10" s="44"/>
      <c r="C10" s="45"/>
      <c r="D10" s="45"/>
      <c r="E10" s="45" t="s">
        <v>7</v>
      </c>
      <c r="F10" s="45" t="s">
        <v>7</v>
      </c>
      <c r="G10" s="45"/>
      <c r="H10" s="45" t="s">
        <v>6</v>
      </c>
      <c r="I10" s="45" t="s">
        <v>7</v>
      </c>
      <c r="J10" s="45"/>
      <c r="K10" s="45"/>
    </row>
    <row r="11" spans="1:19" ht="1.9" customHeight="1" x14ac:dyDescent="0.2">
      <c r="A11" s="15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9" ht="12.6" customHeight="1" x14ac:dyDescent="0.2">
      <c r="A12" s="43">
        <v>1950</v>
      </c>
      <c r="B12" s="17">
        <v>40920</v>
      </c>
      <c r="C12" s="17">
        <v>30156</v>
      </c>
      <c r="D12" s="17"/>
      <c r="E12" s="17">
        <f t="shared" ref="E12:E47" si="0">+B12/K12*1000000</f>
        <v>5361.3120802467356</v>
      </c>
      <c r="F12" s="17">
        <f t="shared" ref="F12:F47" si="1">+C12/K12*1000000</f>
        <v>3951.019723653973</v>
      </c>
      <c r="G12" s="18"/>
      <c r="H12" s="20" t="s">
        <v>14</v>
      </c>
      <c r="I12" s="20" t="s">
        <v>14</v>
      </c>
      <c r="J12" s="13"/>
      <c r="K12" s="17">
        <v>7632460</v>
      </c>
      <c r="L12" s="16"/>
      <c r="M12" s="6"/>
      <c r="N12" s="7"/>
      <c r="P12" s="8"/>
      <c r="Q12" s="9"/>
      <c r="R12" s="9"/>
      <c r="S12" s="9"/>
    </row>
    <row r="13" spans="1:19" ht="12.6" customHeight="1" x14ac:dyDescent="0.2">
      <c r="A13" s="43">
        <v>1951</v>
      </c>
      <c r="B13" s="17">
        <v>44711</v>
      </c>
      <c r="C13" s="17">
        <v>33508</v>
      </c>
      <c r="D13" s="17"/>
      <c r="E13" s="17">
        <f t="shared" si="0"/>
        <v>5712.9444426981872</v>
      </c>
      <c r="F13" s="17">
        <f t="shared" si="1"/>
        <v>4281.4820152967022</v>
      </c>
      <c r="G13" s="18"/>
      <c r="H13" s="20">
        <f>+B13/B12*100-100</f>
        <v>9.26441837732159</v>
      </c>
      <c r="I13" s="20">
        <f>+E13/E12*100-100</f>
        <v>6.55869975834851</v>
      </c>
      <c r="J13" s="13"/>
      <c r="K13" s="17">
        <v>7826262</v>
      </c>
      <c r="L13" s="16"/>
      <c r="M13" s="6"/>
      <c r="N13" s="7"/>
      <c r="P13" s="8"/>
      <c r="Q13" s="9"/>
      <c r="R13" s="9"/>
      <c r="S13" s="9"/>
    </row>
    <row r="14" spans="1:19" ht="12.6" customHeight="1" x14ac:dyDescent="0.2">
      <c r="A14" s="43">
        <v>1952</v>
      </c>
      <c r="B14" s="17">
        <v>47347</v>
      </c>
      <c r="C14" s="17">
        <v>34356</v>
      </c>
      <c r="D14" s="17"/>
      <c r="E14" s="17">
        <f t="shared" si="0"/>
        <v>5899.407666924878</v>
      </c>
      <c r="F14" s="17">
        <f t="shared" si="1"/>
        <v>4280.7368957879298</v>
      </c>
      <c r="G14" s="18"/>
      <c r="H14" s="20">
        <f t="shared" ref="H14:H47" si="2">+B14/B13*100-100</f>
        <v>5.8956408937397953</v>
      </c>
      <c r="I14" s="20">
        <f t="shared" ref="I14:I47" si="3">+E14/E13*100-100</f>
        <v>3.2638725283774335</v>
      </c>
      <c r="J14" s="13"/>
      <c r="K14" s="17">
        <v>8025721</v>
      </c>
      <c r="L14" s="16"/>
      <c r="M14" s="6"/>
      <c r="N14" s="7"/>
      <c r="P14" s="8"/>
      <c r="Q14" s="9"/>
      <c r="R14" s="9"/>
      <c r="S14" s="9"/>
    </row>
    <row r="15" spans="1:19" ht="12.6" customHeight="1" x14ac:dyDescent="0.2">
      <c r="A15" s="43">
        <v>1953</v>
      </c>
      <c r="B15" s="17">
        <v>50085</v>
      </c>
      <c r="C15" s="17">
        <v>36175</v>
      </c>
      <c r="D15" s="17"/>
      <c r="E15" s="17">
        <f t="shared" si="0"/>
        <v>6084.0528574640703</v>
      </c>
      <c r="F15" s="17">
        <f t="shared" si="1"/>
        <v>4394.3418612111955</v>
      </c>
      <c r="G15" s="18"/>
      <c r="H15" s="20">
        <f t="shared" si="2"/>
        <v>5.7828373497792853</v>
      </c>
      <c r="I15" s="20">
        <f t="shared" si="3"/>
        <v>3.1298937277111492</v>
      </c>
      <c r="J15" s="13"/>
      <c r="K15" s="17">
        <v>8232177</v>
      </c>
      <c r="L15" s="16"/>
      <c r="M15" s="6"/>
      <c r="N15" s="7"/>
      <c r="P15" s="8"/>
      <c r="Q15" s="9"/>
      <c r="R15" s="9"/>
      <c r="S15" s="9"/>
    </row>
    <row r="16" spans="1:19" ht="12.6" customHeight="1" x14ac:dyDescent="0.2">
      <c r="A16" s="43">
        <v>1954</v>
      </c>
      <c r="B16" s="17">
        <v>52762</v>
      </c>
      <c r="C16" s="17">
        <v>38076</v>
      </c>
      <c r="D16" s="17"/>
      <c r="E16" s="17">
        <f t="shared" si="0"/>
        <v>6246.2434874784494</v>
      </c>
      <c r="F16" s="17">
        <f t="shared" si="1"/>
        <v>4507.6374479593169</v>
      </c>
      <c r="G16" s="18"/>
      <c r="H16" s="20">
        <f t="shared" si="2"/>
        <v>5.3449136468004355</v>
      </c>
      <c r="I16" s="20">
        <f t="shared" si="3"/>
        <v>2.6658320335826886</v>
      </c>
      <c r="J16" s="13"/>
      <c r="K16" s="17">
        <v>8446997</v>
      </c>
      <c r="L16" s="16"/>
      <c r="M16" s="6"/>
      <c r="N16" s="7"/>
      <c r="P16" s="8"/>
      <c r="Q16" s="9"/>
      <c r="R16" s="9"/>
      <c r="S16" s="9"/>
    </row>
    <row r="17" spans="1:19" ht="12.6" customHeight="1" x14ac:dyDescent="0.2">
      <c r="A17" s="43">
        <v>1955</v>
      </c>
      <c r="B17" s="17">
        <v>55858</v>
      </c>
      <c r="C17" s="17">
        <v>41149</v>
      </c>
      <c r="D17" s="17"/>
      <c r="E17" s="17">
        <f t="shared" si="0"/>
        <v>6441.5309804797098</v>
      </c>
      <c r="F17" s="17">
        <f t="shared" si="1"/>
        <v>4745.2926763536034</v>
      </c>
      <c r="G17" s="18"/>
      <c r="H17" s="20">
        <f t="shared" si="2"/>
        <v>5.8678594442970393</v>
      </c>
      <c r="I17" s="20">
        <f t="shared" si="3"/>
        <v>3.1264790332420347</v>
      </c>
      <c r="J17" s="13"/>
      <c r="K17" s="17">
        <v>8671541</v>
      </c>
      <c r="L17" s="16"/>
      <c r="M17" s="6"/>
      <c r="N17" s="7"/>
      <c r="P17" s="8"/>
      <c r="Q17" s="9"/>
      <c r="R17" s="9"/>
      <c r="S17" s="9"/>
    </row>
    <row r="18" spans="1:19" ht="12.6" customHeight="1" x14ac:dyDescent="0.2">
      <c r="A18" s="43">
        <v>1956</v>
      </c>
      <c r="B18" s="17">
        <v>58484</v>
      </c>
      <c r="C18" s="17">
        <v>42263</v>
      </c>
      <c r="D18" s="17"/>
      <c r="E18" s="17">
        <f t="shared" si="0"/>
        <v>6567.626712106864</v>
      </c>
      <c r="F18" s="17">
        <f t="shared" si="1"/>
        <v>4746.0434945245261</v>
      </c>
      <c r="G18" s="18"/>
      <c r="H18" s="20">
        <f t="shared" si="2"/>
        <v>4.7012066311002911</v>
      </c>
      <c r="I18" s="20">
        <f t="shared" si="3"/>
        <v>1.9575428886280548</v>
      </c>
      <c r="J18" s="13"/>
      <c r="K18" s="17">
        <v>8904891</v>
      </c>
      <c r="L18" s="16"/>
      <c r="M18" s="6"/>
      <c r="N18" s="7"/>
      <c r="P18" s="8"/>
      <c r="Q18" s="9"/>
      <c r="R18" s="9"/>
      <c r="S18" s="9"/>
    </row>
    <row r="19" spans="1:19" ht="12.6" customHeight="1" x14ac:dyDescent="0.2">
      <c r="A19" s="43">
        <v>1957</v>
      </c>
      <c r="B19" s="17">
        <v>62371</v>
      </c>
      <c r="C19" s="17">
        <v>44707</v>
      </c>
      <c r="D19" s="17"/>
      <c r="E19" s="17">
        <f t="shared" si="0"/>
        <v>6819.3676119235233</v>
      </c>
      <c r="F19" s="17">
        <f t="shared" si="1"/>
        <v>4888.0644502455461</v>
      </c>
      <c r="G19" s="18"/>
      <c r="H19" s="20">
        <f t="shared" si="2"/>
        <v>6.6462622255659625</v>
      </c>
      <c r="I19" s="20">
        <f t="shared" si="3"/>
        <v>3.833057371433668</v>
      </c>
      <c r="J19" s="13"/>
      <c r="K19" s="17">
        <v>9146156</v>
      </c>
      <c r="L19" s="16"/>
      <c r="M19" s="6"/>
      <c r="N19" s="7"/>
      <c r="P19" s="8"/>
      <c r="Q19" s="9"/>
      <c r="R19" s="9"/>
      <c r="S19" s="9"/>
    </row>
    <row r="20" spans="1:19" ht="12.6" customHeight="1" x14ac:dyDescent="0.2">
      <c r="A20" s="43">
        <v>1958</v>
      </c>
      <c r="B20" s="17">
        <v>61706</v>
      </c>
      <c r="C20" s="17">
        <v>44274</v>
      </c>
      <c r="D20" s="17"/>
      <c r="E20" s="17">
        <f t="shared" si="0"/>
        <v>6566.7804301301849</v>
      </c>
      <c r="F20" s="17">
        <f t="shared" si="1"/>
        <v>4711.6591054935307</v>
      </c>
      <c r="G20" s="18"/>
      <c r="H20" s="20">
        <f t="shared" si="2"/>
        <v>-1.0662006381170812</v>
      </c>
      <c r="I20" s="20">
        <f t="shared" si="3"/>
        <v>-3.7039678188296392</v>
      </c>
      <c r="J20" s="13"/>
      <c r="K20" s="17">
        <v>9396690</v>
      </c>
      <c r="L20" s="16"/>
      <c r="M20" s="6"/>
      <c r="N20" s="7"/>
      <c r="P20" s="8"/>
      <c r="Q20" s="9"/>
      <c r="R20" s="9"/>
      <c r="S20" s="9"/>
    </row>
    <row r="21" spans="1:19" ht="12.6" customHeight="1" x14ac:dyDescent="0.2">
      <c r="A21" s="43">
        <v>1959</v>
      </c>
      <c r="B21" s="17">
        <v>63653</v>
      </c>
      <c r="C21" s="17">
        <v>44719</v>
      </c>
      <c r="D21" s="17"/>
      <c r="E21" s="17">
        <f t="shared" si="0"/>
        <v>6590.8159728999244</v>
      </c>
      <c r="F21" s="17">
        <f t="shared" si="1"/>
        <v>4630.3347759274775</v>
      </c>
      <c r="G21" s="18"/>
      <c r="H21" s="20">
        <f t="shared" si="2"/>
        <v>3.1552847373026935</v>
      </c>
      <c r="I21" s="20">
        <f t="shared" si="3"/>
        <v>0.36601715293322457</v>
      </c>
      <c r="J21" s="13"/>
      <c r="K21" s="17">
        <v>9657833</v>
      </c>
      <c r="L21" s="16"/>
      <c r="M21" s="6"/>
      <c r="N21" s="7"/>
      <c r="P21" s="8"/>
      <c r="Q21" s="9"/>
      <c r="R21" s="9"/>
      <c r="S21" s="9"/>
    </row>
    <row r="22" spans="1:19" ht="12.6" customHeight="1" x14ac:dyDescent="0.2">
      <c r="A22" s="43">
        <v>1960</v>
      </c>
      <c r="B22" s="17">
        <v>69946</v>
      </c>
      <c r="C22" s="17">
        <v>46682</v>
      </c>
      <c r="D22" s="17"/>
      <c r="E22" s="17">
        <f t="shared" si="0"/>
        <v>7043.2228892157</v>
      </c>
      <c r="F22" s="17">
        <f t="shared" si="1"/>
        <v>4700.6509437904569</v>
      </c>
      <c r="G22" s="18"/>
      <c r="H22" s="20">
        <f t="shared" si="2"/>
        <v>9.8864154085432006</v>
      </c>
      <c r="I22" s="20">
        <f t="shared" si="3"/>
        <v>6.8642019163632995</v>
      </c>
      <c r="J22" s="13"/>
      <c r="K22" s="17">
        <v>9930965</v>
      </c>
      <c r="L22" s="16"/>
      <c r="M22" s="6"/>
      <c r="N22" s="7"/>
      <c r="P22" s="8"/>
      <c r="Q22" s="9"/>
      <c r="R22" s="9"/>
      <c r="S22" s="9"/>
    </row>
    <row r="23" spans="1:19" ht="12.6" customHeight="1" x14ac:dyDescent="0.2">
      <c r="A23" s="43">
        <v>1961</v>
      </c>
      <c r="B23" s="17">
        <v>75085</v>
      </c>
      <c r="C23" s="17">
        <v>48688</v>
      </c>
      <c r="D23" s="17"/>
      <c r="E23" s="17">
        <f t="shared" si="0"/>
        <v>7348.6844841802895</v>
      </c>
      <c r="F23" s="17">
        <f t="shared" si="1"/>
        <v>4765.1694768032212</v>
      </c>
      <c r="G23" s="18"/>
      <c r="H23" s="20">
        <f t="shared" si="2"/>
        <v>7.3470963314556883</v>
      </c>
      <c r="I23" s="20">
        <f t="shared" si="3"/>
        <v>4.3369576651095372</v>
      </c>
      <c r="J23" s="13"/>
      <c r="K23" s="17">
        <v>10217475</v>
      </c>
      <c r="L23" s="16"/>
      <c r="M23" s="6"/>
      <c r="N23" s="7"/>
      <c r="P23" s="8"/>
      <c r="Q23" s="9"/>
      <c r="R23" s="9"/>
      <c r="S23" s="9"/>
    </row>
    <row r="24" spans="1:19" ht="12.6" customHeight="1" x14ac:dyDescent="0.2">
      <c r="A24" s="43">
        <v>1962</v>
      </c>
      <c r="B24" s="17">
        <v>82620</v>
      </c>
      <c r="C24" s="17">
        <v>54666</v>
      </c>
      <c r="D24" s="17"/>
      <c r="E24" s="17">
        <f t="shared" si="0"/>
        <v>7856.2602945821855</v>
      </c>
      <c r="F24" s="17">
        <f t="shared" si="1"/>
        <v>5198.139981404378</v>
      </c>
      <c r="G24" s="18"/>
      <c r="H24" s="20">
        <f t="shared" si="2"/>
        <v>10.035293334221222</v>
      </c>
      <c r="I24" s="20">
        <f t="shared" si="3"/>
        <v>6.9070295710010186</v>
      </c>
      <c r="J24" s="13"/>
      <c r="K24" s="17">
        <v>10516454</v>
      </c>
      <c r="L24" s="16"/>
      <c r="M24" s="6"/>
      <c r="N24" s="7"/>
      <c r="P24" s="8"/>
      <c r="Q24" s="9"/>
      <c r="R24" s="9"/>
      <c r="S24" s="9"/>
    </row>
    <row r="25" spans="1:19" ht="12.6" customHeight="1" x14ac:dyDescent="0.2">
      <c r="A25" s="43">
        <v>1963</v>
      </c>
      <c r="B25" s="17">
        <v>86196</v>
      </c>
      <c r="C25" s="17">
        <v>59612</v>
      </c>
      <c r="D25" s="17"/>
      <c r="E25" s="17">
        <f t="shared" si="0"/>
        <v>7962.0824712347185</v>
      </c>
      <c r="F25" s="17">
        <f t="shared" si="1"/>
        <v>5506.4696769599987</v>
      </c>
      <c r="G25" s="18"/>
      <c r="H25" s="20">
        <f t="shared" si="2"/>
        <v>4.3282498184459115</v>
      </c>
      <c r="I25" s="20">
        <f t="shared" si="3"/>
        <v>1.3469790038080873</v>
      </c>
      <c r="J25" s="13"/>
      <c r="K25" s="17">
        <v>10825811</v>
      </c>
      <c r="L25" s="16"/>
      <c r="M25" s="6"/>
      <c r="N25" s="7"/>
      <c r="P25" s="8"/>
      <c r="Q25" s="9"/>
      <c r="R25" s="9"/>
      <c r="S25" s="9"/>
    </row>
    <row r="26" spans="1:19" ht="12.6" customHeight="1" x14ac:dyDescent="0.2">
      <c r="A26" s="43">
        <v>1964</v>
      </c>
      <c r="B26" s="17">
        <v>91840</v>
      </c>
      <c r="C26" s="17">
        <v>63353</v>
      </c>
      <c r="D26" s="17"/>
      <c r="E26" s="17">
        <f t="shared" si="0"/>
        <v>8241.6297966505263</v>
      </c>
      <c r="F26" s="17">
        <f t="shared" si="1"/>
        <v>5685.2348922822393</v>
      </c>
      <c r="G26" s="18"/>
      <c r="H26" s="20">
        <f t="shared" si="2"/>
        <v>6.5478676504710194</v>
      </c>
      <c r="I26" s="20">
        <f t="shared" si="3"/>
        <v>3.5109825403812636</v>
      </c>
      <c r="J26" s="13"/>
      <c r="K26" s="17">
        <v>11143427</v>
      </c>
      <c r="L26" s="16"/>
      <c r="M26" s="6"/>
      <c r="N26" s="7"/>
      <c r="P26" s="8"/>
      <c r="Q26" s="9"/>
      <c r="R26" s="9"/>
      <c r="S26" s="9"/>
    </row>
    <row r="27" spans="1:19" ht="12.6" customHeight="1" x14ac:dyDescent="0.2">
      <c r="A27" s="43">
        <v>1965</v>
      </c>
      <c r="B27" s="17">
        <v>97003</v>
      </c>
      <c r="C27" s="17">
        <v>67778</v>
      </c>
      <c r="D27" s="17"/>
      <c r="E27" s="17">
        <f t="shared" si="0"/>
        <v>8459.1520616365342</v>
      </c>
      <c r="F27" s="17">
        <f t="shared" si="1"/>
        <v>5910.5842956774632</v>
      </c>
      <c r="G27" s="18"/>
      <c r="H27" s="20">
        <f t="shared" si="2"/>
        <v>5.621733449477361</v>
      </c>
      <c r="I27" s="20">
        <f t="shared" si="3"/>
        <v>2.6393112813003512</v>
      </c>
      <c r="J27" s="13"/>
      <c r="K27" s="17">
        <v>11467225</v>
      </c>
      <c r="L27" s="16"/>
      <c r="M27" s="6"/>
      <c r="N27" s="7"/>
      <c r="P27" s="8"/>
      <c r="Q27" s="9"/>
      <c r="R27" s="9"/>
      <c r="S27" s="9"/>
    </row>
    <row r="28" spans="1:19" ht="12.6" customHeight="1" x14ac:dyDescent="0.2">
      <c r="A28" s="43">
        <v>1966</v>
      </c>
      <c r="B28" s="17">
        <v>104995</v>
      </c>
      <c r="C28" s="17">
        <v>74505</v>
      </c>
      <c r="D28" s="17"/>
      <c r="E28" s="17">
        <f t="shared" si="0"/>
        <v>8900.6624357966775</v>
      </c>
      <c r="F28" s="17">
        <f t="shared" si="1"/>
        <v>6315.9565196345675</v>
      </c>
      <c r="G28" s="18"/>
      <c r="H28" s="20">
        <f t="shared" si="2"/>
        <v>8.2389204457594047</v>
      </c>
      <c r="I28" s="20">
        <f t="shared" si="3"/>
        <v>5.2193218769816809</v>
      </c>
      <c r="J28" s="13"/>
      <c r="K28" s="17">
        <v>11796313</v>
      </c>
      <c r="L28" s="16"/>
      <c r="M28" s="6"/>
      <c r="N28" s="7"/>
      <c r="P28" s="8"/>
      <c r="Q28" s="9"/>
      <c r="R28" s="9"/>
      <c r="S28" s="9"/>
    </row>
    <row r="29" spans="1:19" ht="12.6" customHeight="1" x14ac:dyDescent="0.2">
      <c r="A29" s="43">
        <v>1967</v>
      </c>
      <c r="B29" s="17">
        <v>109040</v>
      </c>
      <c r="C29" s="17">
        <v>79682</v>
      </c>
      <c r="D29" s="17"/>
      <c r="E29" s="17">
        <f t="shared" si="0"/>
        <v>8987.7112171894751</v>
      </c>
      <c r="F29" s="17">
        <f t="shared" si="1"/>
        <v>6567.854046295779</v>
      </c>
      <c r="G29" s="18"/>
      <c r="H29" s="20">
        <f t="shared" si="2"/>
        <v>3.8525644078289503</v>
      </c>
      <c r="I29" s="20">
        <f t="shared" si="3"/>
        <v>0.97800340166485</v>
      </c>
      <c r="J29" s="13"/>
      <c r="K29" s="17">
        <v>12132121</v>
      </c>
      <c r="L29" s="16"/>
      <c r="M29" s="6"/>
      <c r="N29" s="7"/>
      <c r="P29" s="8"/>
      <c r="Q29" s="9"/>
      <c r="R29" s="9"/>
      <c r="S29" s="9"/>
    </row>
    <row r="30" spans="1:19" ht="12.6" customHeight="1" x14ac:dyDescent="0.2">
      <c r="A30" s="43">
        <v>1968</v>
      </c>
      <c r="B30" s="17">
        <v>109206</v>
      </c>
      <c r="C30" s="17">
        <v>78662</v>
      </c>
      <c r="D30" s="17"/>
      <c r="E30" s="17">
        <f t="shared" si="0"/>
        <v>8753.3417372553104</v>
      </c>
      <c r="F30" s="17">
        <f t="shared" si="1"/>
        <v>6305.1056511178613</v>
      </c>
      <c r="G30" s="18"/>
      <c r="H30" s="20">
        <f t="shared" si="2"/>
        <v>0.15223771093175742</v>
      </c>
      <c r="I30" s="20">
        <f t="shared" si="3"/>
        <v>-2.607665892579206</v>
      </c>
      <c r="J30" s="13"/>
      <c r="K30" s="17">
        <v>12475921</v>
      </c>
      <c r="L30" s="16"/>
      <c r="M30" s="6"/>
      <c r="N30" s="7"/>
      <c r="P30" s="8"/>
      <c r="Q30" s="9"/>
      <c r="R30" s="9"/>
      <c r="S30" s="9"/>
    </row>
    <row r="31" spans="1:19" ht="12.6" customHeight="1" x14ac:dyDescent="0.2">
      <c r="A31" s="43">
        <v>1969</v>
      </c>
      <c r="B31" s="17">
        <v>113044</v>
      </c>
      <c r="C31" s="17">
        <v>81410</v>
      </c>
      <c r="D31" s="17"/>
      <c r="E31" s="17">
        <f t="shared" si="0"/>
        <v>8811.5959742471059</v>
      </c>
      <c r="F31" s="17">
        <f t="shared" si="1"/>
        <v>6345.7771156669687</v>
      </c>
      <c r="G31" s="18"/>
      <c r="H31" s="20">
        <f t="shared" si="2"/>
        <v>3.5144589125139589</v>
      </c>
      <c r="I31" s="20">
        <f t="shared" si="3"/>
        <v>0.66550854222747091</v>
      </c>
      <c r="J31" s="13"/>
      <c r="K31" s="17">
        <v>12829004</v>
      </c>
      <c r="L31" s="16"/>
      <c r="M31" s="6"/>
      <c r="N31" s="7"/>
      <c r="P31" s="8"/>
      <c r="Q31" s="9"/>
      <c r="R31" s="9"/>
      <c r="S31" s="9"/>
    </row>
    <row r="32" spans="1:19" ht="12.6" customHeight="1" x14ac:dyDescent="0.2">
      <c r="A32" s="43">
        <v>1970</v>
      </c>
      <c r="B32" s="17">
        <v>116849</v>
      </c>
      <c r="C32" s="17">
        <v>83297</v>
      </c>
      <c r="D32" s="17"/>
      <c r="E32" s="17">
        <f t="shared" si="0"/>
        <v>8857.1106531297628</v>
      </c>
      <c r="F32" s="17">
        <f t="shared" si="1"/>
        <v>6313.8815571699361</v>
      </c>
      <c r="G32" s="18"/>
      <c r="H32" s="20">
        <f t="shared" si="2"/>
        <v>3.3659460033261439</v>
      </c>
      <c r="I32" s="20">
        <f t="shared" si="3"/>
        <v>0.51653161374713363</v>
      </c>
      <c r="J32" s="13"/>
      <c r="K32" s="17">
        <v>13192677</v>
      </c>
      <c r="L32" s="16"/>
      <c r="M32" s="6"/>
      <c r="N32" s="7"/>
      <c r="P32" s="8"/>
      <c r="Q32" s="9"/>
      <c r="R32" s="9"/>
      <c r="S32" s="9"/>
    </row>
    <row r="33" spans="1:19" ht="12.6" customHeight="1" x14ac:dyDescent="0.2">
      <c r="A33" s="43">
        <v>1971</v>
      </c>
      <c r="B33" s="17">
        <v>122213</v>
      </c>
      <c r="C33" s="17">
        <v>87096</v>
      </c>
      <c r="D33" s="17"/>
      <c r="E33" s="17">
        <f t="shared" si="0"/>
        <v>9007.6338578481227</v>
      </c>
      <c r="F33" s="17">
        <f t="shared" si="1"/>
        <v>6419.357011800219</v>
      </c>
      <c r="G33" s="18"/>
      <c r="H33" s="20">
        <f t="shared" si="2"/>
        <v>4.5905399275988543</v>
      </c>
      <c r="I33" s="20">
        <f t="shared" si="3"/>
        <v>1.6994617162784351</v>
      </c>
      <c r="J33" s="13"/>
      <c r="K33" s="17">
        <v>13567714</v>
      </c>
      <c r="L33" s="16"/>
      <c r="M33" s="6"/>
      <c r="N33" s="7"/>
      <c r="P33" s="8"/>
      <c r="Q33" s="9"/>
      <c r="R33" s="9"/>
      <c r="S33" s="9"/>
    </row>
    <row r="34" spans="1:19" ht="12.6" customHeight="1" x14ac:dyDescent="0.2">
      <c r="A34" s="43">
        <v>1972</v>
      </c>
      <c r="B34" s="17">
        <v>126463</v>
      </c>
      <c r="C34" s="17">
        <v>89075</v>
      </c>
      <c r="D34" s="17"/>
      <c r="E34" s="17">
        <f t="shared" si="0"/>
        <v>9063.3462419288426</v>
      </c>
      <c r="F34" s="17">
        <f t="shared" si="1"/>
        <v>6383.8242529420595</v>
      </c>
      <c r="G34" s="18"/>
      <c r="H34" s="20">
        <f t="shared" si="2"/>
        <v>3.4775351231047296</v>
      </c>
      <c r="I34" s="20">
        <f t="shared" si="3"/>
        <v>0.6185018725220317</v>
      </c>
      <c r="J34" s="13"/>
      <c r="K34" s="17">
        <v>13953235</v>
      </c>
      <c r="L34" s="16"/>
      <c r="M34" s="6"/>
      <c r="N34" s="7"/>
      <c r="P34" s="8"/>
      <c r="Q34" s="9"/>
      <c r="R34" s="9"/>
      <c r="S34" s="9"/>
    </row>
    <row r="35" spans="1:19" ht="12.6" customHeight="1" x14ac:dyDescent="0.2">
      <c r="A35" s="43">
        <v>1973</v>
      </c>
      <c r="B35" s="17">
        <v>134401</v>
      </c>
      <c r="C35" s="17">
        <v>95745</v>
      </c>
      <c r="D35" s="17"/>
      <c r="E35" s="17">
        <f t="shared" si="0"/>
        <v>9367.1740421926715</v>
      </c>
      <c r="F35" s="17">
        <f t="shared" si="1"/>
        <v>6673.0164111110589</v>
      </c>
      <c r="G35" s="18"/>
      <c r="H35" s="20">
        <f t="shared" si="2"/>
        <v>6.2769347556202177</v>
      </c>
      <c r="I35" s="20">
        <f t="shared" si="3"/>
        <v>3.3522695939636691</v>
      </c>
      <c r="J35" s="13"/>
      <c r="K35" s="17">
        <v>14348084</v>
      </c>
      <c r="L35" s="16"/>
      <c r="M35" s="6"/>
      <c r="N35" s="7"/>
      <c r="P35" s="8"/>
      <c r="Q35" s="9"/>
      <c r="R35" s="9"/>
      <c r="S35" s="9"/>
    </row>
    <row r="36" spans="1:19" ht="12.6" customHeight="1" x14ac:dyDescent="0.2">
      <c r="A36" s="43">
        <v>1974</v>
      </c>
      <c r="B36" s="17">
        <v>147017</v>
      </c>
      <c r="C36" s="17">
        <v>104616</v>
      </c>
      <c r="D36" s="17"/>
      <c r="E36" s="17">
        <f t="shared" si="0"/>
        <v>9966.5069181931176</v>
      </c>
      <c r="F36" s="17">
        <f t="shared" si="1"/>
        <v>7092.0783838174575</v>
      </c>
      <c r="G36" s="18"/>
      <c r="H36" s="20">
        <f t="shared" si="2"/>
        <v>9.386834919383034</v>
      </c>
      <c r="I36" s="20">
        <f t="shared" si="3"/>
        <v>6.3982250495278947</v>
      </c>
      <c r="J36" s="13"/>
      <c r="K36" s="17">
        <v>14751106</v>
      </c>
      <c r="L36" s="16"/>
      <c r="M36" s="6"/>
      <c r="N36" s="7"/>
      <c r="P36" s="8"/>
      <c r="Q36" s="9"/>
      <c r="R36" s="9"/>
      <c r="S36" s="9"/>
    </row>
    <row r="37" spans="1:19" ht="12.6" customHeight="1" x14ac:dyDescent="0.2">
      <c r="A37" s="43">
        <v>1975</v>
      </c>
      <c r="B37" s="17">
        <v>153340</v>
      </c>
      <c r="C37" s="17">
        <v>108208</v>
      </c>
      <c r="D37" s="17"/>
      <c r="E37" s="17">
        <f t="shared" si="0"/>
        <v>10114.011170395695</v>
      </c>
      <c r="F37" s="17">
        <f t="shared" si="1"/>
        <v>7137.1913442427112</v>
      </c>
      <c r="G37" s="18"/>
      <c r="H37" s="20">
        <f t="shared" si="2"/>
        <v>4.3008631654842588</v>
      </c>
      <c r="I37" s="20">
        <f t="shared" si="3"/>
        <v>1.4799994964466379</v>
      </c>
      <c r="J37" s="13"/>
      <c r="K37" s="17">
        <v>15161146</v>
      </c>
      <c r="L37" s="16"/>
      <c r="M37" s="6"/>
      <c r="N37" s="7"/>
      <c r="P37" s="8"/>
      <c r="Q37" s="9"/>
      <c r="R37" s="9"/>
      <c r="S37" s="9"/>
    </row>
    <row r="38" spans="1:19" ht="12.6" customHeight="1" x14ac:dyDescent="0.2">
      <c r="A38" s="43">
        <v>1976</v>
      </c>
      <c r="B38" s="17">
        <v>155559</v>
      </c>
      <c r="C38" s="17">
        <v>109208</v>
      </c>
      <c r="D38" s="17"/>
      <c r="E38" s="17">
        <f t="shared" si="0"/>
        <v>9984.0143068327579</v>
      </c>
      <c r="F38" s="17">
        <f t="shared" si="1"/>
        <v>7009.1363046856304</v>
      </c>
      <c r="G38" s="18"/>
      <c r="H38" s="20">
        <f t="shared" si="2"/>
        <v>1.4471109951741141</v>
      </c>
      <c r="I38" s="20">
        <f t="shared" si="3"/>
        <v>-1.2853146132905806</v>
      </c>
      <c r="J38" s="13"/>
      <c r="K38" s="17">
        <v>15580807</v>
      </c>
      <c r="L38" s="16"/>
      <c r="M38" s="6"/>
      <c r="N38" s="7"/>
      <c r="P38" s="8"/>
      <c r="Q38" s="9"/>
      <c r="R38" s="9"/>
      <c r="S38" s="9"/>
    </row>
    <row r="39" spans="1:19" ht="12.6" customHeight="1" x14ac:dyDescent="0.2">
      <c r="A39" s="43">
        <v>1977</v>
      </c>
      <c r="B39" s="17">
        <v>156102</v>
      </c>
      <c r="C39" s="17">
        <v>106956</v>
      </c>
      <c r="D39" s="17"/>
      <c r="E39" s="17">
        <f t="shared" si="0"/>
        <v>9749.7677042988926</v>
      </c>
      <c r="F39" s="17">
        <f t="shared" si="1"/>
        <v>6680.2228964458654</v>
      </c>
      <c r="G39" s="18"/>
      <c r="H39" s="20">
        <f t="shared" si="2"/>
        <v>0.34906369930381231</v>
      </c>
      <c r="I39" s="20">
        <f t="shared" si="3"/>
        <v>-2.3462166152301478</v>
      </c>
      <c r="J39" s="13"/>
      <c r="K39" s="17">
        <v>16010843</v>
      </c>
      <c r="L39" s="16"/>
      <c r="M39" s="6"/>
      <c r="N39" s="7"/>
      <c r="P39" s="8"/>
      <c r="Q39" s="9"/>
      <c r="R39" s="9"/>
      <c r="S39" s="9"/>
    </row>
    <row r="40" spans="1:19" ht="12.6" customHeight="1" x14ac:dyDescent="0.2">
      <c r="A40" s="43">
        <v>1978</v>
      </c>
      <c r="B40" s="17">
        <v>151977</v>
      </c>
      <c r="C40" s="17">
        <v>98306</v>
      </c>
      <c r="D40" s="17"/>
      <c r="E40" s="17">
        <f t="shared" si="0"/>
        <v>9240.200712940732</v>
      </c>
      <c r="F40" s="17">
        <f t="shared" si="1"/>
        <v>5977.0042262075949</v>
      </c>
      <c r="G40" s="18"/>
      <c r="H40" s="20">
        <f t="shared" si="2"/>
        <v>-2.6425029788215397</v>
      </c>
      <c r="I40" s="20">
        <f t="shared" si="3"/>
        <v>-5.2264526377739315</v>
      </c>
      <c r="J40" s="13"/>
      <c r="K40" s="17">
        <v>16447370</v>
      </c>
      <c r="L40" s="16"/>
      <c r="M40" s="6"/>
      <c r="N40" s="7"/>
      <c r="P40" s="8"/>
      <c r="Q40" s="9"/>
      <c r="R40" s="9"/>
      <c r="S40" s="9"/>
    </row>
    <row r="41" spans="1:19" ht="12.6" customHeight="1" x14ac:dyDescent="0.2">
      <c r="A41" s="43">
        <v>1979</v>
      </c>
      <c r="B41" s="17">
        <v>158194</v>
      </c>
      <c r="C41" s="17">
        <v>97732</v>
      </c>
      <c r="D41" s="17"/>
      <c r="E41" s="17">
        <f t="shared" si="0"/>
        <v>9368.0994993857803</v>
      </c>
      <c r="F41" s="17">
        <f t="shared" si="1"/>
        <v>5787.5968764553081</v>
      </c>
      <c r="G41" s="18"/>
      <c r="H41" s="20">
        <f t="shared" si="2"/>
        <v>4.0907505741000278</v>
      </c>
      <c r="I41" s="20">
        <f t="shared" si="3"/>
        <v>1.3841559336035658</v>
      </c>
      <c r="J41" s="13"/>
      <c r="K41" s="17">
        <v>16886456</v>
      </c>
      <c r="L41" s="16"/>
      <c r="M41" s="6"/>
      <c r="N41" s="7"/>
      <c r="P41" s="8"/>
      <c r="Q41" s="9"/>
      <c r="R41" s="9"/>
      <c r="S41" s="9"/>
    </row>
    <row r="42" spans="1:19" ht="12.6" customHeight="1" x14ac:dyDescent="0.2">
      <c r="A42" s="43">
        <v>1980</v>
      </c>
      <c r="B42" s="17">
        <v>167596</v>
      </c>
      <c r="C42" s="17">
        <v>104622</v>
      </c>
      <c r="D42" s="17"/>
      <c r="E42" s="17">
        <f t="shared" si="0"/>
        <v>9674.1092319584095</v>
      </c>
      <c r="F42" s="17">
        <f t="shared" si="1"/>
        <v>6039.0740594402769</v>
      </c>
      <c r="G42" s="18"/>
      <c r="H42" s="20">
        <f t="shared" si="2"/>
        <v>5.9433353983084061</v>
      </c>
      <c r="I42" s="20">
        <f t="shared" si="3"/>
        <v>3.2665081385257793</v>
      </c>
      <c r="J42" s="13"/>
      <c r="K42" s="17">
        <v>17324179</v>
      </c>
      <c r="L42" s="16"/>
      <c r="M42" s="6"/>
      <c r="N42" s="7"/>
      <c r="P42" s="8"/>
      <c r="Q42" s="9"/>
      <c r="R42" s="9"/>
      <c r="S42" s="9"/>
    </row>
    <row r="43" spans="1:19" ht="12.6" customHeight="1" x14ac:dyDescent="0.2">
      <c r="A43" s="43">
        <v>1981</v>
      </c>
      <c r="B43" s="17">
        <v>176901</v>
      </c>
      <c r="C43" s="17">
        <v>112440</v>
      </c>
      <c r="D43" s="17"/>
      <c r="E43" s="17">
        <f t="shared" si="0"/>
        <v>9960.5190679236548</v>
      </c>
      <c r="F43" s="17">
        <f t="shared" si="1"/>
        <v>6331.0030129696033</v>
      </c>
      <c r="G43" s="18"/>
      <c r="H43" s="20">
        <f t="shared" si="2"/>
        <v>5.5520418148404644</v>
      </c>
      <c r="I43" s="20">
        <f t="shared" si="3"/>
        <v>2.9605809599408985</v>
      </c>
      <c r="J43" s="13"/>
      <c r="K43" s="17">
        <v>17760219</v>
      </c>
      <c r="L43" s="16"/>
      <c r="M43" s="6"/>
      <c r="N43" s="7"/>
      <c r="P43" s="8"/>
      <c r="Q43" s="9"/>
      <c r="R43" s="9"/>
      <c r="S43" s="9"/>
    </row>
    <row r="44" spans="1:19" ht="12.6" customHeight="1" x14ac:dyDescent="0.2">
      <c r="A44" s="43">
        <v>1982</v>
      </c>
      <c r="B44" s="17">
        <v>176507</v>
      </c>
      <c r="C44" s="17">
        <v>109726</v>
      </c>
      <c r="D44" s="17"/>
      <c r="E44" s="17">
        <f t="shared" si="0"/>
        <v>9699.6801375684336</v>
      </c>
      <c r="F44" s="17">
        <f t="shared" si="1"/>
        <v>6029.8294275854996</v>
      </c>
      <c r="G44" s="18"/>
      <c r="H44" s="20">
        <f t="shared" si="2"/>
        <v>-0.22272344418630041</v>
      </c>
      <c r="I44" s="20">
        <f t="shared" si="3"/>
        <v>-2.6187282869144184</v>
      </c>
      <c r="J44" s="13"/>
      <c r="K44" s="17">
        <v>18197198</v>
      </c>
      <c r="L44" s="16"/>
      <c r="M44" s="6"/>
      <c r="N44" s="7"/>
      <c r="P44" s="8"/>
      <c r="Q44" s="9"/>
      <c r="R44" s="9"/>
      <c r="S44" s="9"/>
    </row>
    <row r="45" spans="1:19" ht="12.6" customHeight="1" x14ac:dyDescent="0.2">
      <c r="A45" s="43">
        <v>1983</v>
      </c>
      <c r="B45" s="17">
        <v>158136</v>
      </c>
      <c r="C45" s="17">
        <v>103589</v>
      </c>
      <c r="D45" s="17"/>
      <c r="E45" s="17">
        <f t="shared" si="0"/>
        <v>8485.699512137744</v>
      </c>
      <c r="F45" s="17">
        <f t="shared" si="1"/>
        <v>5558.6654952878334</v>
      </c>
      <c r="G45" s="18"/>
      <c r="H45" s="20">
        <f t="shared" si="2"/>
        <v>-10.408085798296952</v>
      </c>
      <c r="I45" s="20">
        <f t="shared" si="3"/>
        <v>-12.515676890506384</v>
      </c>
      <c r="J45" s="13"/>
      <c r="K45" s="17">
        <v>18635588</v>
      </c>
      <c r="L45" s="16"/>
      <c r="M45" s="6"/>
      <c r="N45" s="7"/>
      <c r="P45" s="8"/>
      <c r="Q45" s="9"/>
      <c r="R45" s="9"/>
      <c r="S45" s="9"/>
    </row>
    <row r="46" spans="1:19" ht="12.6" customHeight="1" x14ac:dyDescent="0.2">
      <c r="A46" s="43">
        <v>1984</v>
      </c>
      <c r="B46" s="17">
        <v>163842</v>
      </c>
      <c r="C46" s="17">
        <v>106445</v>
      </c>
      <c r="D46" s="17"/>
      <c r="E46" s="17">
        <f t="shared" si="0"/>
        <v>8588.9642592522887</v>
      </c>
      <c r="F46" s="17">
        <f t="shared" si="1"/>
        <v>5580.0850854854671</v>
      </c>
      <c r="G46" s="18"/>
      <c r="H46" s="20">
        <f t="shared" si="2"/>
        <v>3.6082865381696649</v>
      </c>
      <c r="I46" s="20">
        <f t="shared" si="3"/>
        <v>1.2169267479579844</v>
      </c>
      <c r="J46" s="13"/>
      <c r="K46" s="17">
        <v>19075874</v>
      </c>
      <c r="L46" s="16"/>
      <c r="M46" s="6"/>
      <c r="N46" s="7"/>
      <c r="P46" s="8"/>
      <c r="Q46" s="9"/>
      <c r="R46" s="9"/>
      <c r="S46" s="9"/>
    </row>
    <row r="47" spans="1:19" ht="12.6" customHeight="1" x14ac:dyDescent="0.2">
      <c r="A47" s="43">
        <v>1985</v>
      </c>
      <c r="B47" s="17">
        <v>167219</v>
      </c>
      <c r="C47" s="17">
        <v>108307</v>
      </c>
      <c r="D47" s="17"/>
      <c r="E47" s="17">
        <f t="shared" si="0"/>
        <v>8567.181330790112</v>
      </c>
      <c r="F47" s="17">
        <f t="shared" si="1"/>
        <v>5548.9251125403489</v>
      </c>
      <c r="G47" s="18"/>
      <c r="H47" s="20">
        <f t="shared" si="2"/>
        <v>2.0611320662589492</v>
      </c>
      <c r="I47" s="20">
        <f t="shared" si="3"/>
        <v>-0.25361531151688155</v>
      </c>
      <c r="J47" s="13"/>
      <c r="K47" s="17">
        <v>19518555</v>
      </c>
      <c r="L47" s="16"/>
      <c r="M47" s="6"/>
      <c r="N47" s="7"/>
      <c r="P47" s="8"/>
      <c r="Q47" s="9"/>
      <c r="R47" s="9"/>
      <c r="S47" s="9"/>
    </row>
    <row r="48" spans="1:19" ht="2.1" customHeight="1" x14ac:dyDescent="0.2">
      <c r="A48" s="21"/>
      <c r="B48" s="22"/>
      <c r="C48" s="22"/>
      <c r="D48" s="22"/>
      <c r="E48" s="22"/>
      <c r="F48" s="22"/>
      <c r="G48" s="23"/>
      <c r="H48" s="24"/>
      <c r="I48" s="24"/>
      <c r="J48" s="24"/>
      <c r="K48" s="22"/>
      <c r="L48" s="16"/>
      <c r="M48" s="6"/>
      <c r="N48" s="7"/>
      <c r="P48" s="8"/>
      <c r="Q48" s="9"/>
      <c r="R48" s="9"/>
      <c r="S48" s="9"/>
    </row>
    <row r="49" spans="1:19" ht="10.15" customHeight="1" x14ac:dyDescent="0.2">
      <c r="A49" s="25"/>
      <c r="B49" s="17"/>
      <c r="C49" s="17"/>
      <c r="D49" s="17"/>
      <c r="E49" s="17"/>
      <c r="F49" s="17"/>
      <c r="G49" s="18"/>
      <c r="H49" s="20"/>
      <c r="I49" s="20"/>
      <c r="J49" s="20"/>
      <c r="K49" s="26" t="s">
        <v>20</v>
      </c>
      <c r="L49" s="16"/>
      <c r="M49" s="6"/>
      <c r="N49" s="7"/>
      <c r="P49" s="8"/>
      <c r="Q49" s="9"/>
      <c r="R49" s="9"/>
      <c r="S49" s="9"/>
    </row>
    <row r="50" spans="1:19" ht="12.2" customHeight="1" x14ac:dyDescent="0.2">
      <c r="A50" s="1" t="s">
        <v>25</v>
      </c>
      <c r="B50" s="2"/>
      <c r="C50" s="3"/>
      <c r="D50" s="3"/>
      <c r="E50" s="2"/>
      <c r="F50" s="2"/>
      <c r="G50" s="2"/>
      <c r="H50" s="2"/>
      <c r="I50" s="2"/>
      <c r="J50" s="2"/>
      <c r="K50" s="3"/>
      <c r="M50" s="6"/>
    </row>
    <row r="51" spans="1:19" ht="10.15" customHeight="1" x14ac:dyDescent="0.2">
      <c r="A51" s="29" t="s">
        <v>19</v>
      </c>
      <c r="B51" s="2"/>
      <c r="C51" s="3"/>
      <c r="D51" s="3"/>
      <c r="E51" s="2"/>
      <c r="F51" s="2"/>
      <c r="G51" s="2"/>
      <c r="H51" s="2"/>
      <c r="I51" s="2"/>
      <c r="J51" s="2"/>
      <c r="K51" s="3"/>
      <c r="M51" s="6"/>
    </row>
    <row r="52" spans="1:19" ht="10.15" customHeight="1" x14ac:dyDescent="0.2">
      <c r="A52" s="14"/>
      <c r="B52" s="2"/>
      <c r="C52" s="3"/>
      <c r="D52" s="3"/>
      <c r="E52" s="2"/>
      <c r="F52" s="2"/>
      <c r="G52" s="2"/>
      <c r="H52" s="2"/>
      <c r="I52" s="2"/>
      <c r="J52" s="2"/>
      <c r="K52" s="26" t="s">
        <v>15</v>
      </c>
      <c r="M52" s="6"/>
    </row>
    <row r="53" spans="1:19" ht="13.15" customHeight="1" x14ac:dyDescent="0.2">
      <c r="A53" s="33"/>
      <c r="B53" s="34" t="s">
        <v>16</v>
      </c>
      <c r="C53" s="35"/>
      <c r="D53" s="36" t="s">
        <v>11</v>
      </c>
      <c r="E53" s="48" t="s">
        <v>17</v>
      </c>
      <c r="F53" s="48"/>
      <c r="G53" s="37"/>
      <c r="H53" s="48" t="s">
        <v>8</v>
      </c>
      <c r="I53" s="48"/>
      <c r="J53" s="38"/>
      <c r="K53" s="37"/>
      <c r="M53" s="6"/>
    </row>
    <row r="54" spans="1:19" ht="10.15" customHeight="1" x14ac:dyDescent="0.2">
      <c r="A54" s="39" t="s">
        <v>0</v>
      </c>
      <c r="B54" s="40" t="s">
        <v>1</v>
      </c>
      <c r="C54" s="41" t="s">
        <v>2</v>
      </c>
      <c r="D54" s="41"/>
      <c r="E54" s="41" t="s">
        <v>1</v>
      </c>
      <c r="F54" s="41" t="s">
        <v>2</v>
      </c>
      <c r="G54" s="41"/>
      <c r="H54" s="46" t="s">
        <v>1</v>
      </c>
      <c r="I54" s="46"/>
      <c r="J54" s="42"/>
      <c r="K54" s="41" t="s">
        <v>12</v>
      </c>
      <c r="M54" s="6"/>
    </row>
    <row r="55" spans="1:19" ht="10.15" customHeight="1" x14ac:dyDescent="0.2">
      <c r="A55" s="43"/>
      <c r="B55" s="40" t="s">
        <v>3</v>
      </c>
      <c r="C55" s="41" t="s">
        <v>4</v>
      </c>
      <c r="D55" s="41"/>
      <c r="E55" s="41" t="s">
        <v>3</v>
      </c>
      <c r="F55" s="41" t="s">
        <v>4</v>
      </c>
      <c r="G55" s="41"/>
      <c r="H55" s="46" t="s">
        <v>3</v>
      </c>
      <c r="I55" s="46"/>
      <c r="J55" s="42"/>
      <c r="K55" s="41" t="s">
        <v>13</v>
      </c>
      <c r="M55" s="6"/>
    </row>
    <row r="56" spans="1:19" ht="10.15" customHeight="1" x14ac:dyDescent="0.2">
      <c r="A56" s="43"/>
      <c r="B56" s="40" t="s">
        <v>5</v>
      </c>
      <c r="C56" s="41" t="s">
        <v>9</v>
      </c>
      <c r="D56" s="41"/>
      <c r="E56" s="41" t="s">
        <v>5</v>
      </c>
      <c r="F56" s="41" t="s">
        <v>9</v>
      </c>
      <c r="G56" s="41"/>
      <c r="H56" s="47" t="s">
        <v>5</v>
      </c>
      <c r="I56" s="47"/>
      <c r="J56" s="42"/>
      <c r="K56" s="41"/>
      <c r="M56" s="6"/>
    </row>
    <row r="57" spans="1:19" ht="10.9" customHeight="1" x14ac:dyDescent="0.2">
      <c r="A57" s="43"/>
      <c r="B57" s="44"/>
      <c r="C57" s="45"/>
      <c r="D57" s="45"/>
      <c r="E57" s="45" t="s">
        <v>7</v>
      </c>
      <c r="F57" s="45" t="s">
        <v>7</v>
      </c>
      <c r="G57" s="45"/>
      <c r="H57" s="45" t="s">
        <v>6</v>
      </c>
      <c r="I57" s="45" t="s">
        <v>7</v>
      </c>
      <c r="J57" s="45"/>
      <c r="K57" s="45"/>
      <c r="M57" s="6"/>
    </row>
    <row r="58" spans="1:19" ht="12.6" customHeight="1" x14ac:dyDescent="0.2">
      <c r="A58" s="43">
        <v>1986</v>
      </c>
      <c r="B58" s="17">
        <v>182981</v>
      </c>
      <c r="C58" s="17">
        <v>124563</v>
      </c>
      <c r="D58" s="17"/>
      <c r="E58" s="17">
        <f t="shared" ref="E58:E91" si="4">+B58/K58*1000000</f>
        <v>9164.7230511258822</v>
      </c>
      <c r="F58" s="17">
        <f t="shared" ref="F58:F91" si="5">+C58/K58*1000000</f>
        <v>6238.8193168547195</v>
      </c>
      <c r="G58" s="18"/>
      <c r="H58" s="20">
        <f>+B58/B47*100-100</f>
        <v>9.4259623607365199</v>
      </c>
      <c r="I58" s="20">
        <f>+E58/E47*100-100</f>
        <v>6.9747761517341615</v>
      </c>
      <c r="J58" s="13"/>
      <c r="K58" s="17">
        <v>19965797</v>
      </c>
      <c r="L58" s="16"/>
      <c r="M58" s="6"/>
      <c r="N58" s="7"/>
      <c r="P58" s="8"/>
      <c r="Q58" s="9"/>
      <c r="R58" s="9"/>
      <c r="S58" s="9"/>
    </row>
    <row r="59" spans="1:19" ht="12.6" customHeight="1" x14ac:dyDescent="0.2">
      <c r="A59" s="43">
        <v>1987</v>
      </c>
      <c r="B59" s="17">
        <v>200778</v>
      </c>
      <c r="C59" s="17">
        <v>138641</v>
      </c>
      <c r="D59" s="17"/>
      <c r="E59" s="17">
        <f t="shared" si="4"/>
        <v>9833.7377460307853</v>
      </c>
      <c r="F59" s="17">
        <f t="shared" si="5"/>
        <v>6790.3815898527428</v>
      </c>
      <c r="G59" s="18"/>
      <c r="H59" s="20">
        <f>+B59/B58*100-100</f>
        <v>9.726146430503718</v>
      </c>
      <c r="I59" s="20">
        <f>+E59/E58*100-100</f>
        <v>7.2998899276363289</v>
      </c>
      <c r="J59" s="13"/>
      <c r="K59" s="17">
        <v>20417262</v>
      </c>
      <c r="L59" s="16"/>
      <c r="M59" s="6"/>
      <c r="N59" s="7"/>
      <c r="P59" s="8"/>
      <c r="Q59" s="9"/>
      <c r="R59" s="9"/>
      <c r="S59" s="9"/>
    </row>
    <row r="60" spans="1:19" ht="12.6" customHeight="1" x14ac:dyDescent="0.2">
      <c r="A60" s="43">
        <v>1988</v>
      </c>
      <c r="B60" s="17">
        <v>181822</v>
      </c>
      <c r="C60" s="17">
        <v>127082</v>
      </c>
      <c r="D60" s="17"/>
      <c r="E60" s="17">
        <f t="shared" si="4"/>
        <v>8712.2408032653257</v>
      </c>
      <c r="F60" s="17">
        <f t="shared" si="5"/>
        <v>6089.301546350629</v>
      </c>
      <c r="G60" s="18"/>
      <c r="H60" s="20">
        <f t="shared" ref="H60:H92" si="6">+B60/B59*100-100</f>
        <v>-9.4412734462939198</v>
      </c>
      <c r="I60" s="20">
        <f t="shared" ref="I60:I92" si="7">+E60/E59*100-100</f>
        <v>-11.404584622140561</v>
      </c>
      <c r="J60" s="13"/>
      <c r="K60" s="17">
        <v>20869717</v>
      </c>
      <c r="L60" s="16"/>
      <c r="M60" s="6"/>
      <c r="N60" s="7"/>
      <c r="P60" s="8"/>
      <c r="Q60" s="9"/>
      <c r="R60" s="9"/>
      <c r="S60" s="9"/>
    </row>
    <row r="61" spans="1:19" ht="12.6" customHeight="1" x14ac:dyDescent="0.2">
      <c r="A61" s="43">
        <v>1989</v>
      </c>
      <c r="B61" s="17">
        <v>159436</v>
      </c>
      <c r="C61" s="17">
        <v>106319</v>
      </c>
      <c r="D61" s="17"/>
      <c r="E61" s="17">
        <f t="shared" si="4"/>
        <v>7478.2774370759907</v>
      </c>
      <c r="F61" s="17">
        <f t="shared" si="5"/>
        <v>4986.847254274332</v>
      </c>
      <c r="G61" s="18"/>
      <c r="H61" s="20">
        <f t="shared" si="6"/>
        <v>-12.312041447129602</v>
      </c>
      <c r="I61" s="20">
        <f t="shared" si="7"/>
        <v>-14.16355899766738</v>
      </c>
      <c r="J61" s="13"/>
      <c r="K61" s="17">
        <v>21319883</v>
      </c>
      <c r="L61" s="16"/>
      <c r="M61" s="6"/>
      <c r="N61" s="7"/>
      <c r="P61" s="8"/>
      <c r="Q61" s="9"/>
      <c r="R61" s="9"/>
      <c r="S61" s="9"/>
    </row>
    <row r="62" spans="1:19" ht="12.6" customHeight="1" x14ac:dyDescent="0.2">
      <c r="A62" s="43">
        <v>1990</v>
      </c>
      <c r="B62" s="17">
        <v>151492</v>
      </c>
      <c r="C62" s="17">
        <v>105735</v>
      </c>
      <c r="D62" s="17"/>
      <c r="E62" s="17">
        <f t="shared" si="4"/>
        <v>6960.5042887470736</v>
      </c>
      <c r="F62" s="17">
        <f t="shared" si="5"/>
        <v>4858.1372017708645</v>
      </c>
      <c r="G62" s="18"/>
      <c r="H62" s="20">
        <f t="shared" si="6"/>
        <v>-4.9825635364660457</v>
      </c>
      <c r="I62" s="20">
        <f t="shared" si="7"/>
        <v>-6.92369536548469</v>
      </c>
      <c r="J62" s="13"/>
      <c r="K62" s="17">
        <v>21764515</v>
      </c>
      <c r="L62" s="16"/>
      <c r="M62" s="6"/>
      <c r="N62" s="7"/>
      <c r="P62" s="8"/>
      <c r="Q62" s="9"/>
      <c r="R62" s="9"/>
      <c r="S62" s="9"/>
    </row>
    <row r="63" spans="1:19" ht="12.6" customHeight="1" x14ac:dyDescent="0.2">
      <c r="A63" s="43">
        <v>1991</v>
      </c>
      <c r="B63" s="17">
        <v>154854</v>
      </c>
      <c r="C63" s="17">
        <v>109665</v>
      </c>
      <c r="D63" s="17"/>
      <c r="E63" s="17">
        <f t="shared" si="4"/>
        <v>6974.1704745884863</v>
      </c>
      <c r="F63" s="17">
        <f t="shared" si="5"/>
        <v>4938.9903076171513</v>
      </c>
      <c r="G63" s="18"/>
      <c r="H63" s="20">
        <f t="shared" si="6"/>
        <v>2.2192591027909003</v>
      </c>
      <c r="I63" s="20">
        <f t="shared" si="7"/>
        <v>0.19633901904934703</v>
      </c>
      <c r="J63" s="13"/>
      <c r="K63" s="17">
        <v>22203931</v>
      </c>
      <c r="L63" s="16"/>
      <c r="M63" s="6"/>
      <c r="N63" s="7"/>
      <c r="P63" s="8"/>
      <c r="Q63" s="9"/>
      <c r="R63" s="9"/>
      <c r="S63" s="9"/>
    </row>
    <row r="64" spans="1:19" ht="12.6" customHeight="1" x14ac:dyDescent="0.2">
      <c r="A64" s="43">
        <v>1992</v>
      </c>
      <c r="B64" s="17">
        <v>154017</v>
      </c>
      <c r="C64" s="17">
        <v>108852</v>
      </c>
      <c r="D64" s="17"/>
      <c r="E64" s="17">
        <f t="shared" si="4"/>
        <v>6802.779379518076</v>
      </c>
      <c r="F64" s="17">
        <f t="shared" si="5"/>
        <v>4807.8857594895471</v>
      </c>
      <c r="G64" s="18"/>
      <c r="H64" s="20">
        <f t="shared" si="6"/>
        <v>-0.54050912472392554</v>
      </c>
      <c r="I64" s="20">
        <f t="shared" si="7"/>
        <v>-2.4575122689487046</v>
      </c>
      <c r="J64" s="13"/>
      <c r="K64" s="17">
        <v>22640305</v>
      </c>
      <c r="L64" s="16"/>
      <c r="M64" s="6"/>
      <c r="N64" s="7"/>
      <c r="P64" s="8"/>
      <c r="Q64" s="9"/>
      <c r="R64" s="9"/>
      <c r="S64" s="9"/>
    </row>
    <row r="65" spans="1:19" ht="12.6" customHeight="1" x14ac:dyDescent="0.2">
      <c r="A65" s="43">
        <v>1993</v>
      </c>
      <c r="B65" s="17">
        <v>162093</v>
      </c>
      <c r="C65" s="17">
        <v>113680</v>
      </c>
      <c r="D65" s="17"/>
      <c r="E65" s="17">
        <f t="shared" si="4"/>
        <v>7025.1786167038308</v>
      </c>
      <c r="F65" s="17">
        <f t="shared" si="5"/>
        <v>4926.9388878414957</v>
      </c>
      <c r="G65" s="18"/>
      <c r="H65" s="20">
        <f t="shared" si="6"/>
        <v>5.2435770077329096</v>
      </c>
      <c r="I65" s="20">
        <f t="shared" si="7"/>
        <v>3.2692407731957047</v>
      </c>
      <c r="J65" s="13"/>
      <c r="K65" s="17">
        <v>23073150</v>
      </c>
      <c r="L65" s="16"/>
      <c r="M65" s="6"/>
      <c r="N65" s="7"/>
      <c r="P65" s="8"/>
      <c r="Q65" s="9"/>
      <c r="R65" s="9"/>
      <c r="S65" s="9"/>
    </row>
    <row r="66" spans="1:19" ht="12.6" customHeight="1" x14ac:dyDescent="0.2">
      <c r="A66" s="43">
        <v>1994</v>
      </c>
      <c r="B66" s="17">
        <v>182044</v>
      </c>
      <c r="C66" s="17">
        <v>124433</v>
      </c>
      <c r="D66" s="17"/>
      <c r="E66" s="17">
        <f t="shared" si="4"/>
        <v>7745.902535676365</v>
      </c>
      <c r="F66" s="17">
        <f t="shared" si="5"/>
        <v>5294.5765321670424</v>
      </c>
      <c r="G66" s="18"/>
      <c r="H66" s="20">
        <f t="shared" si="6"/>
        <v>12.308366184844502</v>
      </c>
      <c r="I66" s="20">
        <f t="shared" si="7"/>
        <v>10.259154368813654</v>
      </c>
      <c r="J66" s="13"/>
      <c r="K66" s="17">
        <v>23501974</v>
      </c>
      <c r="L66" s="16"/>
      <c r="M66" s="6"/>
      <c r="N66" s="7"/>
      <c r="P66" s="8"/>
      <c r="Q66" s="9"/>
      <c r="R66" s="9"/>
      <c r="S66" s="9"/>
    </row>
    <row r="67" spans="1:19" ht="12.6" customHeight="1" x14ac:dyDescent="0.2">
      <c r="A67" s="43">
        <v>1995</v>
      </c>
      <c r="B67" s="17">
        <v>195536</v>
      </c>
      <c r="C67" s="17">
        <v>136275</v>
      </c>
      <c r="D67" s="17"/>
      <c r="E67" s="17">
        <f t="shared" si="4"/>
        <v>8065.8015229389584</v>
      </c>
      <c r="F67" s="17">
        <f t="shared" si="5"/>
        <v>5621.302995553282</v>
      </c>
      <c r="G67" s="18"/>
      <c r="H67" s="20">
        <f t="shared" si="6"/>
        <v>7.411395047351192</v>
      </c>
      <c r="I67" s="20">
        <f t="shared" si="7"/>
        <v>4.1299123735315675</v>
      </c>
      <c r="J67" s="13"/>
      <c r="K67" s="17">
        <v>24242600</v>
      </c>
      <c r="L67" s="16"/>
      <c r="M67" s="6"/>
      <c r="N67" s="7"/>
      <c r="P67" s="8"/>
      <c r="Q67" s="9"/>
      <c r="R67" s="9"/>
      <c r="S67" s="9"/>
    </row>
    <row r="68" spans="1:19" ht="12.6" customHeight="1" x14ac:dyDescent="0.2">
      <c r="A68" s="43">
        <v>1996</v>
      </c>
      <c r="B68" s="17">
        <v>201009</v>
      </c>
      <c r="C68" s="17">
        <v>139501</v>
      </c>
      <c r="D68" s="17"/>
      <c r="E68" s="17">
        <f t="shared" si="4"/>
        <v>8141.5717868366237</v>
      </c>
      <c r="F68" s="17">
        <f t="shared" si="5"/>
        <v>5650.2813597177037</v>
      </c>
      <c r="G68" s="18"/>
      <c r="H68" s="20">
        <f t="shared" si="6"/>
        <v>2.7989730791260854</v>
      </c>
      <c r="I68" s="20">
        <f t="shared" si="7"/>
        <v>0.93940154220477723</v>
      </c>
      <c r="J68" s="13"/>
      <c r="K68" s="17">
        <v>24689213</v>
      </c>
      <c r="L68" s="16"/>
      <c r="M68" s="6"/>
      <c r="N68" s="7"/>
      <c r="P68" s="8"/>
      <c r="Q68" s="9"/>
      <c r="R68" s="9"/>
      <c r="S68" s="9"/>
    </row>
    <row r="69" spans="1:19" ht="12.6" customHeight="1" x14ac:dyDescent="0.2">
      <c r="A69" s="43">
        <v>1997</v>
      </c>
      <c r="B69" s="17">
        <v>214028</v>
      </c>
      <c r="C69" s="17">
        <v>144555</v>
      </c>
      <c r="D69" s="17"/>
      <c r="E69" s="17">
        <f t="shared" si="4"/>
        <v>8511.6445340498194</v>
      </c>
      <c r="F69" s="17">
        <f t="shared" si="5"/>
        <v>5748.7841573045189</v>
      </c>
      <c r="G69" s="18"/>
      <c r="H69" s="20">
        <f t="shared" si="6"/>
        <v>6.4768244207970866</v>
      </c>
      <c r="I69" s="20">
        <f t="shared" si="7"/>
        <v>4.5454705418372896</v>
      </c>
      <c r="J69" s="13"/>
      <c r="K69" s="17">
        <v>25145317</v>
      </c>
      <c r="L69" s="16"/>
      <c r="M69" s="6"/>
      <c r="N69" s="7"/>
      <c r="P69" s="8"/>
      <c r="Q69" s="9"/>
      <c r="R69" s="9"/>
      <c r="S69" s="9"/>
    </row>
    <row r="70" spans="1:19" ht="12.6" customHeight="1" x14ac:dyDescent="0.2">
      <c r="A70" s="43">
        <v>1998</v>
      </c>
      <c r="B70" s="17">
        <v>213190</v>
      </c>
      <c r="C70" s="17">
        <v>141698</v>
      </c>
      <c r="D70" s="17"/>
      <c r="E70" s="17">
        <f t="shared" si="4"/>
        <v>8330.0524724145889</v>
      </c>
      <c r="F70" s="17">
        <f t="shared" si="5"/>
        <v>5536.6188622177515</v>
      </c>
      <c r="G70" s="18"/>
      <c r="H70" s="20">
        <f t="shared" si="6"/>
        <v>-0.39153755583382122</v>
      </c>
      <c r="I70" s="20">
        <f t="shared" si="7"/>
        <v>-2.1334544800219675</v>
      </c>
      <c r="J70" s="13"/>
      <c r="K70" s="17">
        <v>25592876</v>
      </c>
      <c r="L70" s="16"/>
      <c r="M70" s="6"/>
      <c r="N70" s="7"/>
      <c r="P70" s="8"/>
      <c r="Q70" s="9"/>
      <c r="R70" s="9"/>
      <c r="S70" s="9"/>
    </row>
    <row r="71" spans="1:19" ht="12.6" customHeight="1" x14ac:dyDescent="0.2">
      <c r="A71" s="43">
        <v>1999</v>
      </c>
      <c r="B71" s="17">
        <v>216377</v>
      </c>
      <c r="C71" s="17">
        <v>139666</v>
      </c>
      <c r="D71" s="17"/>
      <c r="E71" s="17">
        <f t="shared" si="4"/>
        <v>8317.7682147445503</v>
      </c>
      <c r="F71" s="17">
        <f t="shared" si="5"/>
        <v>5368.9135882303217</v>
      </c>
      <c r="G71" s="18"/>
      <c r="H71" s="20">
        <f t="shared" si="6"/>
        <v>1.4949106430883319</v>
      </c>
      <c r="I71" s="20">
        <f t="shared" si="7"/>
        <v>-0.14746915113342141</v>
      </c>
      <c r="J71" s="13"/>
      <c r="K71" s="17">
        <v>26013829</v>
      </c>
      <c r="L71" s="16"/>
      <c r="M71" s="6"/>
      <c r="N71" s="7"/>
      <c r="P71" s="8"/>
      <c r="Q71" s="9"/>
      <c r="R71" s="9"/>
      <c r="S71" s="9"/>
    </row>
    <row r="72" spans="1:19" ht="12.6" customHeight="1" x14ac:dyDescent="0.2">
      <c r="A72" s="43">
        <v>2000</v>
      </c>
      <c r="B72" s="17">
        <v>222207</v>
      </c>
      <c r="C72" s="17">
        <v>143191</v>
      </c>
      <c r="D72" s="17"/>
      <c r="E72" s="17">
        <f t="shared" si="4"/>
        <v>8420.0759510880998</v>
      </c>
      <c r="F72" s="17">
        <f t="shared" si="5"/>
        <v>5425.9276058461528</v>
      </c>
      <c r="G72" s="18"/>
      <c r="H72" s="20">
        <f t="shared" si="6"/>
        <v>2.6943713980691228</v>
      </c>
      <c r="I72" s="20">
        <f t="shared" si="7"/>
        <v>1.2299902293765967</v>
      </c>
      <c r="J72" s="13"/>
      <c r="K72" s="17">
        <v>26390142</v>
      </c>
      <c r="L72" s="16"/>
      <c r="M72" s="6"/>
      <c r="N72" s="7"/>
      <c r="P72" s="8"/>
      <c r="Q72" s="9"/>
      <c r="R72" s="9"/>
      <c r="S72" s="9"/>
    </row>
    <row r="73" spans="1:19" ht="12.6" customHeight="1" x14ac:dyDescent="0.2">
      <c r="A73" s="43">
        <v>2001</v>
      </c>
      <c r="B73" s="17">
        <v>223580</v>
      </c>
      <c r="C73" s="17">
        <v>144629</v>
      </c>
      <c r="D73" s="17"/>
      <c r="E73" s="17">
        <f t="shared" si="4"/>
        <v>8369.2229555679896</v>
      </c>
      <c r="F73" s="17">
        <f t="shared" si="5"/>
        <v>5413.8668344254538</v>
      </c>
      <c r="G73" s="18"/>
      <c r="H73" s="20">
        <f t="shared" si="6"/>
        <v>0.61789232562429675</v>
      </c>
      <c r="I73" s="20">
        <f t="shared" si="7"/>
        <v>-0.60394936833721147</v>
      </c>
      <c r="J73" s="13"/>
      <c r="K73" s="17">
        <v>26714547</v>
      </c>
      <c r="L73" s="16"/>
      <c r="M73" s="6"/>
      <c r="N73" s="7"/>
      <c r="P73" s="8"/>
      <c r="Q73" s="9"/>
      <c r="R73" s="9"/>
      <c r="S73" s="9"/>
    </row>
    <row r="74" spans="1:19" ht="12.6" customHeight="1" x14ac:dyDescent="0.2">
      <c r="A74" s="43">
        <v>2002</v>
      </c>
      <c r="B74" s="17">
        <v>235773</v>
      </c>
      <c r="C74" s="17">
        <v>151674</v>
      </c>
      <c r="D74" s="17"/>
      <c r="E74" s="17">
        <f t="shared" si="4"/>
        <v>8732.6292724364539</v>
      </c>
      <c r="F74" s="17">
        <f t="shared" si="5"/>
        <v>5617.7459347233435</v>
      </c>
      <c r="G74" s="18"/>
      <c r="H74" s="20">
        <f t="shared" si="6"/>
        <v>5.4535289381876737</v>
      </c>
      <c r="I74" s="20">
        <f t="shared" si="7"/>
        <v>4.342175119455888</v>
      </c>
      <c r="J74" s="13"/>
      <c r="K74" s="17">
        <v>26999085</v>
      </c>
      <c r="L74" s="16"/>
      <c r="M74" s="6"/>
      <c r="N74" s="7"/>
      <c r="P74" s="8"/>
      <c r="Q74" s="9"/>
      <c r="R74" s="9"/>
      <c r="S74" s="9"/>
    </row>
    <row r="75" spans="1:19" ht="12.6" customHeight="1" x14ac:dyDescent="0.2">
      <c r="A75" s="43">
        <v>2003</v>
      </c>
      <c r="B75" s="17">
        <v>245593</v>
      </c>
      <c r="C75" s="17">
        <v>155487</v>
      </c>
      <c r="D75" s="17"/>
      <c r="E75" s="17">
        <f t="shared" si="4"/>
        <v>9011.0554418786505</v>
      </c>
      <c r="F75" s="17">
        <f t="shared" si="5"/>
        <v>5704.9752130206707</v>
      </c>
      <c r="G75" s="18"/>
      <c r="H75" s="20">
        <f t="shared" si="6"/>
        <v>4.1650231366611195</v>
      </c>
      <c r="I75" s="20">
        <f t="shared" si="7"/>
        <v>3.1883429463909181</v>
      </c>
      <c r="J75" s="13"/>
      <c r="K75" s="17">
        <v>27254632</v>
      </c>
      <c r="L75" s="16"/>
      <c r="M75" s="6"/>
      <c r="N75" s="7"/>
      <c r="P75" s="8"/>
      <c r="Q75" s="9"/>
      <c r="R75" s="9"/>
      <c r="S75" s="9"/>
    </row>
    <row r="76" spans="1:19" ht="12.6" customHeight="1" x14ac:dyDescent="0.2">
      <c r="A76" s="43">
        <v>2004</v>
      </c>
      <c r="B76" s="17">
        <v>257770</v>
      </c>
      <c r="C76" s="17">
        <v>160769</v>
      </c>
      <c r="D76" s="17"/>
      <c r="E76" s="17">
        <f t="shared" si="4"/>
        <v>9376.1511265185327</v>
      </c>
      <c r="F76" s="17">
        <f t="shared" si="5"/>
        <v>5847.8272896739645</v>
      </c>
      <c r="G76" s="18"/>
      <c r="H76" s="20">
        <f t="shared" si="6"/>
        <v>4.9582032061174459</v>
      </c>
      <c r="I76" s="20">
        <f t="shared" si="7"/>
        <v>4.0516417526753798</v>
      </c>
      <c r="J76" s="13"/>
      <c r="K76" s="17">
        <v>27492091</v>
      </c>
      <c r="L76" s="16"/>
      <c r="M76" s="6"/>
      <c r="N76" s="7"/>
      <c r="P76" s="8"/>
      <c r="Q76" s="9"/>
      <c r="R76" s="9"/>
      <c r="S76" s="9"/>
    </row>
    <row r="77" spans="1:19" ht="12.6" customHeight="1" x14ac:dyDescent="0.2">
      <c r="A77" s="43">
        <v>2005</v>
      </c>
      <c r="B77" s="17">
        <v>273971</v>
      </c>
      <c r="C77" s="17">
        <v>166654</v>
      </c>
      <c r="D77" s="17"/>
      <c r="E77" s="17">
        <f t="shared" si="4"/>
        <v>9882.678743376011</v>
      </c>
      <c r="F77" s="17">
        <f t="shared" si="5"/>
        <v>6011.5411605556264</v>
      </c>
      <c r="G77" s="18"/>
      <c r="H77" s="20">
        <f t="shared" si="6"/>
        <v>6.285060325096012</v>
      </c>
      <c r="I77" s="20">
        <f t="shared" si="7"/>
        <v>5.4022979154513422</v>
      </c>
      <c r="J77" s="13"/>
      <c r="K77" s="17">
        <v>27722342</v>
      </c>
      <c r="L77" s="16"/>
      <c r="M77" s="6"/>
      <c r="N77" s="7"/>
      <c r="P77" s="8"/>
      <c r="Q77" s="9"/>
      <c r="R77" s="9"/>
      <c r="S77" s="9"/>
    </row>
    <row r="78" spans="1:19" ht="12.6" customHeight="1" x14ac:dyDescent="0.2">
      <c r="A78" s="43">
        <v>2006</v>
      </c>
      <c r="B78" s="17">
        <v>294598</v>
      </c>
      <c r="C78" s="17">
        <v>177006</v>
      </c>
      <c r="D78" s="17"/>
      <c r="E78" s="17">
        <f t="shared" si="4"/>
        <v>10545.920097323824</v>
      </c>
      <c r="F78" s="17">
        <f t="shared" si="5"/>
        <v>6336.4012408329345</v>
      </c>
      <c r="G78" s="18"/>
      <c r="H78" s="20">
        <f t="shared" si="6"/>
        <v>7.5288990440594006</v>
      </c>
      <c r="I78" s="20">
        <f t="shared" si="7"/>
        <v>6.7111495898048759</v>
      </c>
      <c r="J78" s="13"/>
      <c r="K78" s="17">
        <v>27934784</v>
      </c>
      <c r="L78" s="16"/>
      <c r="M78" s="6"/>
      <c r="N78" s="7"/>
      <c r="P78" s="8"/>
      <c r="Q78" s="9"/>
      <c r="R78" s="9"/>
      <c r="S78" s="9"/>
    </row>
    <row r="79" spans="1:19" ht="12.6" customHeight="1" x14ac:dyDescent="0.2">
      <c r="A79" s="43">
        <v>2007</v>
      </c>
      <c r="B79" s="17">
        <v>319693</v>
      </c>
      <c r="C79" s="17">
        <v>192316</v>
      </c>
      <c r="D79" s="17"/>
      <c r="E79" s="17">
        <f t="shared" si="4"/>
        <v>11368.010947097302</v>
      </c>
      <c r="F79" s="17">
        <f t="shared" si="5"/>
        <v>6838.59325447215</v>
      </c>
      <c r="G79" s="18"/>
      <c r="H79" s="20">
        <f t="shared" si="6"/>
        <v>8.5183877690954972</v>
      </c>
      <c r="I79" s="20">
        <f t="shared" si="7"/>
        <v>7.7953449503386167</v>
      </c>
      <c r="J79" s="13"/>
      <c r="K79" s="17">
        <v>28122158</v>
      </c>
      <c r="L79" s="16"/>
      <c r="M79" s="6"/>
      <c r="N79" s="7"/>
      <c r="P79" s="8"/>
      <c r="Q79" s="9"/>
      <c r="R79" s="9"/>
      <c r="S79" s="9"/>
    </row>
    <row r="80" spans="1:19" ht="12.6" customHeight="1" x14ac:dyDescent="0.2">
      <c r="A80" s="43">
        <v>2008</v>
      </c>
      <c r="B80" s="17">
        <v>348870</v>
      </c>
      <c r="C80" s="17">
        <v>209428</v>
      </c>
      <c r="D80" s="17"/>
      <c r="E80" s="17">
        <f t="shared" si="4"/>
        <v>12327.39979531011</v>
      </c>
      <c r="F80" s="17">
        <f t="shared" si="5"/>
        <v>7400.185410990357</v>
      </c>
      <c r="G80" s="18"/>
      <c r="H80" s="20">
        <f t="shared" si="6"/>
        <v>9.1265683014642036</v>
      </c>
      <c r="I80" s="20">
        <f t="shared" si="7"/>
        <v>8.4393730150108297</v>
      </c>
      <c r="J80" s="13"/>
      <c r="K80" s="17">
        <v>28300372</v>
      </c>
      <c r="L80" s="16"/>
      <c r="M80" s="6"/>
      <c r="N80" s="7"/>
      <c r="P80" s="8"/>
      <c r="Q80" s="9"/>
      <c r="R80" s="9"/>
      <c r="S80" s="9"/>
    </row>
    <row r="81" spans="1:19" ht="12.6" customHeight="1" x14ac:dyDescent="0.2">
      <c r="A81" s="43">
        <v>2009</v>
      </c>
      <c r="B81" s="17">
        <v>352693</v>
      </c>
      <c r="C81" s="17">
        <v>215863</v>
      </c>
      <c r="D81" s="17"/>
      <c r="E81" s="17">
        <f t="shared" si="4"/>
        <v>12381.571012071166</v>
      </c>
      <c r="F81" s="17">
        <f t="shared" si="5"/>
        <v>7578.0439741608652</v>
      </c>
      <c r="G81" s="18"/>
      <c r="H81" s="20">
        <f t="shared" si="6"/>
        <v>1.0958236592426971</v>
      </c>
      <c r="I81" s="20">
        <f t="shared" si="7"/>
        <v>0.43943749420429867</v>
      </c>
      <c r="J81" s="13"/>
      <c r="K81" s="17">
        <v>28485319</v>
      </c>
      <c r="L81" s="16"/>
      <c r="M81" s="6"/>
      <c r="N81" s="7"/>
      <c r="P81" s="8"/>
      <c r="Q81" s="9"/>
      <c r="R81" s="9"/>
      <c r="S81" s="9"/>
    </row>
    <row r="82" spans="1:19" ht="12.6" customHeight="1" x14ac:dyDescent="0.2">
      <c r="A82" s="43">
        <v>2010</v>
      </c>
      <c r="B82" s="17">
        <v>382081</v>
      </c>
      <c r="C82" s="17">
        <v>235508</v>
      </c>
      <c r="D82" s="17"/>
      <c r="E82" s="17">
        <f t="shared" si="4"/>
        <v>13316.214124636692</v>
      </c>
      <c r="F82" s="17">
        <f t="shared" si="5"/>
        <v>8207.8798895127948</v>
      </c>
      <c r="G82" s="18"/>
      <c r="H82" s="20">
        <f t="shared" si="6"/>
        <v>8.3324591074957652</v>
      </c>
      <c r="I82" s="20">
        <f t="shared" si="7"/>
        <v>7.5486633453405432</v>
      </c>
      <c r="J82" s="13"/>
      <c r="K82" s="17">
        <v>28692915</v>
      </c>
      <c r="L82" s="16"/>
      <c r="M82" s="6"/>
      <c r="N82" s="7"/>
      <c r="P82" s="8"/>
      <c r="Q82" s="9"/>
      <c r="R82" s="9"/>
      <c r="S82" s="9"/>
    </row>
    <row r="83" spans="1:19" ht="12.6" customHeight="1" x14ac:dyDescent="0.2">
      <c r="A83" s="43">
        <v>2011</v>
      </c>
      <c r="B83" s="17">
        <v>406256</v>
      </c>
      <c r="C83" s="17">
        <v>252468</v>
      </c>
      <c r="D83" s="17"/>
      <c r="E83" s="17">
        <f t="shared" si="4"/>
        <v>14054.516882036345</v>
      </c>
      <c r="F83" s="17">
        <f t="shared" si="5"/>
        <v>8734.186739824032</v>
      </c>
      <c r="G83" s="18"/>
      <c r="H83" s="20">
        <f t="shared" si="6"/>
        <v>6.3271924016111711</v>
      </c>
      <c r="I83" s="20">
        <f t="shared" si="7"/>
        <v>5.5443893473723733</v>
      </c>
      <c r="J83" s="13"/>
      <c r="K83" s="17">
        <v>28905725</v>
      </c>
      <c r="L83" s="16"/>
      <c r="M83" s="6"/>
      <c r="N83" s="7"/>
      <c r="P83" s="8"/>
      <c r="Q83" s="9"/>
      <c r="R83" s="9"/>
      <c r="S83" s="9"/>
    </row>
    <row r="84" spans="1:19" ht="12.6" customHeight="1" x14ac:dyDescent="0.2">
      <c r="A84" s="43">
        <v>2012</v>
      </c>
      <c r="B84" s="17">
        <v>431199</v>
      </c>
      <c r="C84" s="17">
        <v>271240</v>
      </c>
      <c r="D84" s="17"/>
      <c r="E84" s="17">
        <f t="shared" si="4"/>
        <v>14811.135939132961</v>
      </c>
      <c r="F84" s="17">
        <f t="shared" si="5"/>
        <v>9316.7482116851479</v>
      </c>
      <c r="G84" s="18"/>
      <c r="H84" s="20">
        <f t="shared" si="6"/>
        <v>6.1397247056043511</v>
      </c>
      <c r="I84" s="20">
        <f t="shared" si="7"/>
        <v>5.3834583105711857</v>
      </c>
      <c r="J84" s="13"/>
      <c r="K84" s="17">
        <v>29113162</v>
      </c>
      <c r="L84" s="16"/>
      <c r="M84" s="6"/>
      <c r="N84" s="7"/>
      <c r="P84" s="8"/>
      <c r="Q84" s="9"/>
      <c r="R84" s="9"/>
      <c r="S84" s="9"/>
    </row>
    <row r="85" spans="1:19" ht="12.6" customHeight="1" x14ac:dyDescent="0.2">
      <c r="A85" s="43">
        <v>2013</v>
      </c>
      <c r="B85" s="17">
        <v>456435</v>
      </c>
      <c r="C85" s="17">
        <v>286789</v>
      </c>
      <c r="D85" s="17"/>
      <c r="E85" s="17">
        <f t="shared" si="4"/>
        <v>15556.034818579898</v>
      </c>
      <c r="F85" s="17">
        <f t="shared" si="5"/>
        <v>9774.2278080903307</v>
      </c>
      <c r="G85" s="18"/>
      <c r="H85" s="20">
        <f t="shared" si="6"/>
        <v>5.8525182108492828</v>
      </c>
      <c r="I85" s="20">
        <f t="shared" si="7"/>
        <v>5.0293163367626477</v>
      </c>
      <c r="J85" s="13"/>
      <c r="K85" s="17">
        <v>29341346</v>
      </c>
      <c r="L85" s="16"/>
      <c r="M85" s="6"/>
      <c r="N85" s="7"/>
      <c r="P85" s="8"/>
      <c r="Q85" s="9"/>
      <c r="R85" s="9"/>
      <c r="S85" s="9"/>
    </row>
    <row r="86" spans="1:19" ht="12.6" customHeight="1" x14ac:dyDescent="0.2">
      <c r="A86" s="43">
        <v>2014</v>
      </c>
      <c r="B86" s="17">
        <v>467308</v>
      </c>
      <c r="C86" s="17">
        <v>298901</v>
      </c>
      <c r="D86" s="17"/>
      <c r="E86" s="17">
        <f t="shared" si="4"/>
        <v>15778.682726409754</v>
      </c>
      <c r="F86" s="17">
        <f t="shared" si="5"/>
        <v>10092.410242509441</v>
      </c>
      <c r="G86" s="18"/>
      <c r="H86" s="20">
        <f t="shared" si="6"/>
        <v>2.3821573718054054</v>
      </c>
      <c r="I86" s="20">
        <f t="shared" si="7"/>
        <v>1.4312638820011472</v>
      </c>
      <c r="J86" s="13"/>
      <c r="K86" s="17">
        <v>29616414</v>
      </c>
      <c r="L86" s="16"/>
      <c r="M86" s="6"/>
      <c r="N86" s="7"/>
      <c r="P86" s="8"/>
      <c r="Q86" s="9"/>
      <c r="R86" s="9"/>
      <c r="S86" s="9"/>
    </row>
    <row r="87" spans="1:19" ht="12.6" customHeight="1" x14ac:dyDescent="0.2">
      <c r="A87" s="43">
        <v>2015</v>
      </c>
      <c r="B87" s="17">
        <v>482506</v>
      </c>
      <c r="C87" s="17">
        <v>310912</v>
      </c>
      <c r="D87" s="17"/>
      <c r="E87" s="17">
        <f t="shared" si="4"/>
        <v>16102.588599929537</v>
      </c>
      <c r="F87" s="17">
        <f t="shared" si="5"/>
        <v>10376.011960019756</v>
      </c>
      <c r="G87" s="18"/>
      <c r="H87" s="20">
        <f t="shared" si="6"/>
        <v>3.2522447721845111</v>
      </c>
      <c r="I87" s="20">
        <f t="shared" si="7"/>
        <v>2.0528068098970067</v>
      </c>
      <c r="J87" s="13"/>
      <c r="K87" s="17">
        <v>29964499</v>
      </c>
      <c r="L87" s="16"/>
      <c r="M87" s="6"/>
      <c r="N87" s="7"/>
      <c r="P87" s="8"/>
      <c r="Q87" s="9"/>
      <c r="R87" s="9"/>
      <c r="S87" s="9"/>
    </row>
    <row r="88" spans="1:19" ht="12.6" customHeight="1" x14ac:dyDescent="0.2">
      <c r="A88" s="43">
        <v>2016</v>
      </c>
      <c r="B88" s="17">
        <v>501581</v>
      </c>
      <c r="C88" s="17">
        <v>322549</v>
      </c>
      <c r="D88" s="17"/>
      <c r="E88" s="17">
        <f t="shared" si="4"/>
        <v>16486.992942898705</v>
      </c>
      <c r="F88" s="17">
        <f t="shared" si="5"/>
        <v>10602.202010720173</v>
      </c>
      <c r="G88" s="18"/>
      <c r="H88" s="20">
        <f t="shared" si="6"/>
        <v>3.9533187152076721</v>
      </c>
      <c r="I88" s="20">
        <f t="shared" si="7"/>
        <v>2.3872207911394412</v>
      </c>
      <c r="J88" s="13"/>
      <c r="K88" s="17">
        <v>30422831</v>
      </c>
      <c r="L88" s="16"/>
      <c r="M88" s="6"/>
      <c r="N88" s="7"/>
      <c r="P88" s="8"/>
      <c r="Q88" s="9"/>
      <c r="R88" s="9"/>
      <c r="S88" s="9"/>
    </row>
    <row r="89" spans="1:19" ht="12.6" customHeight="1" x14ac:dyDescent="0.2">
      <c r="A89" s="43">
        <v>2017</v>
      </c>
      <c r="B89" s="17">
        <v>514215</v>
      </c>
      <c r="C89" s="17">
        <v>331078</v>
      </c>
      <c r="D89" s="17"/>
      <c r="E89" s="17">
        <f t="shared" si="4"/>
        <v>16601.508775491387</v>
      </c>
      <c r="F89" s="17">
        <f t="shared" si="5"/>
        <v>10688.903128792699</v>
      </c>
      <c r="G89" s="18"/>
      <c r="H89" s="20">
        <f t="shared" si="6"/>
        <v>2.5188354423313513</v>
      </c>
      <c r="I89" s="20">
        <f t="shared" si="7"/>
        <v>0.69458289324984435</v>
      </c>
      <c r="J89" s="13"/>
      <c r="K89" s="17">
        <v>30973992</v>
      </c>
      <c r="L89" s="16"/>
      <c r="M89" s="6"/>
      <c r="N89" s="7"/>
      <c r="P89" s="8"/>
      <c r="Q89" s="9"/>
      <c r="R89" s="9"/>
      <c r="S89" s="9"/>
    </row>
    <row r="90" spans="1:19" ht="12.6" customHeight="1" x14ac:dyDescent="0.2">
      <c r="A90" s="43">
        <v>2018</v>
      </c>
      <c r="B90" s="17">
        <v>534626</v>
      </c>
      <c r="C90" s="17">
        <v>343760</v>
      </c>
      <c r="D90" s="17"/>
      <c r="E90" s="17">
        <f t="shared" si="4"/>
        <v>16938.844114766653</v>
      </c>
      <c r="F90" s="17">
        <f t="shared" si="5"/>
        <v>10891.533619562431</v>
      </c>
      <c r="G90" s="18"/>
      <c r="H90" s="20">
        <f t="shared" si="6"/>
        <v>3.9693513413649981</v>
      </c>
      <c r="I90" s="20">
        <f t="shared" si="7"/>
        <v>2.031955913388245</v>
      </c>
      <c r="J90" s="13"/>
      <c r="K90" s="17">
        <v>31562130</v>
      </c>
      <c r="L90" s="16"/>
      <c r="M90" s="6"/>
      <c r="N90" s="7"/>
      <c r="P90" s="8"/>
      <c r="Q90" s="9"/>
      <c r="R90" s="9"/>
      <c r="S90" s="9"/>
    </row>
    <row r="91" spans="1:19" ht="12.6" customHeight="1" x14ac:dyDescent="0.2">
      <c r="A91" s="43" t="s">
        <v>21</v>
      </c>
      <c r="B91" s="17">
        <v>546605</v>
      </c>
      <c r="C91" s="17">
        <v>354913</v>
      </c>
      <c r="D91" s="17"/>
      <c r="E91" s="17">
        <f t="shared" si="4"/>
        <v>17011.55256229109</v>
      </c>
      <c r="F91" s="17">
        <f t="shared" si="5"/>
        <v>11045.674947247864</v>
      </c>
      <c r="G91" s="18"/>
      <c r="H91" s="20">
        <f t="shared" si="6"/>
        <v>2.2406317687504895</v>
      </c>
      <c r="I91" s="20">
        <f t="shared" si="7"/>
        <v>0.42924090352217092</v>
      </c>
      <c r="J91" s="13"/>
      <c r="K91" s="17">
        <v>32131400</v>
      </c>
      <c r="L91" s="16"/>
      <c r="M91" s="6"/>
      <c r="N91" s="7"/>
      <c r="P91" s="8"/>
      <c r="Q91" s="9"/>
      <c r="R91" s="9"/>
      <c r="S91" s="9"/>
    </row>
    <row r="92" spans="1:19" ht="12.6" customHeight="1" x14ac:dyDescent="0.2">
      <c r="A92" s="43" t="s">
        <v>23</v>
      </c>
      <c r="B92" s="17">
        <v>487191</v>
      </c>
      <c r="C92" s="17">
        <v>319909</v>
      </c>
      <c r="D92" s="17"/>
      <c r="E92" s="17">
        <f>+B92/K92*1000000</f>
        <v>14932.623566984168</v>
      </c>
      <c r="F92" s="17">
        <f>+C92/K92*1000000</f>
        <v>9805.3549279242397</v>
      </c>
      <c r="G92" s="18"/>
      <c r="H92" s="20">
        <f t="shared" si="6"/>
        <v>-10.869640782649256</v>
      </c>
      <c r="I92" s="20">
        <f t="shared" si="7"/>
        <v>-12.22068936797227</v>
      </c>
      <c r="J92" s="13"/>
      <c r="K92" s="17">
        <v>32625948</v>
      </c>
      <c r="L92" s="16"/>
      <c r="M92" s="6"/>
      <c r="N92" s="7"/>
      <c r="P92" s="8"/>
      <c r="Q92" s="9"/>
      <c r="R92" s="9"/>
      <c r="S92" s="9"/>
    </row>
    <row r="93" spans="1:19" ht="12.6" customHeight="1" x14ac:dyDescent="0.2">
      <c r="A93" s="43" t="s">
        <v>22</v>
      </c>
      <c r="B93" s="17">
        <v>552560</v>
      </c>
      <c r="C93" s="17">
        <v>359601</v>
      </c>
      <c r="D93" s="17"/>
      <c r="E93" s="17">
        <f>+B93/K93*1000000</f>
        <v>16726.348272744817</v>
      </c>
      <c r="F93" s="17">
        <f>+C93/K93*1000000</f>
        <v>10885.354649680234</v>
      </c>
      <c r="G93" s="18"/>
      <c r="H93" s="20">
        <f t="shared" ref="H93" si="8">+B93/B92*100-100</f>
        <v>13.417530290994705</v>
      </c>
      <c r="I93" s="20">
        <f t="shared" ref="I93" si="9">+E93/E92*100-100</f>
        <v>12.012120292957434</v>
      </c>
      <c r="J93" s="13"/>
      <c r="K93" s="17">
        <v>33035304</v>
      </c>
      <c r="L93" s="16"/>
      <c r="M93" s="6"/>
      <c r="N93" s="7"/>
      <c r="P93" s="8"/>
      <c r="Q93" s="9"/>
      <c r="R93" s="9"/>
      <c r="S93" s="9"/>
    </row>
    <row r="94" spans="1:19" ht="12.6" customHeight="1" x14ac:dyDescent="0.2">
      <c r="A94" s="43" t="s">
        <v>24</v>
      </c>
      <c r="B94" s="17">
        <v>567390</v>
      </c>
      <c r="C94" s="17">
        <v>372657</v>
      </c>
      <c r="D94" s="17"/>
      <c r="E94" s="17">
        <f>+B94/K94*1000000</f>
        <v>16989.404162052186</v>
      </c>
      <c r="F94" s="17">
        <f>+C94/K94*1000000</f>
        <v>11158.498364119709</v>
      </c>
      <c r="G94" s="18"/>
      <c r="H94" s="20">
        <f t="shared" ref="H94" si="10">+B94/B93*100-100</f>
        <v>2.6838714347763073</v>
      </c>
      <c r="I94" s="20">
        <f t="shared" ref="I94" si="11">+E94/E93*100-100</f>
        <v>1.5727036470716769</v>
      </c>
      <c r="J94" s="13"/>
      <c r="K94" s="17">
        <v>33396698</v>
      </c>
      <c r="L94" s="16"/>
      <c r="M94" s="6"/>
      <c r="N94" s="7"/>
      <c r="P94" s="8"/>
      <c r="Q94" s="9"/>
      <c r="R94" s="9"/>
      <c r="S94" s="9"/>
    </row>
    <row r="95" spans="1:19" ht="2.1" customHeight="1" x14ac:dyDescent="0.2">
      <c r="A95" s="32"/>
      <c r="B95" s="27"/>
      <c r="C95" s="22"/>
      <c r="D95" s="30"/>
      <c r="E95" s="22"/>
      <c r="F95" s="22"/>
      <c r="G95" s="31"/>
      <c r="H95" s="24"/>
      <c r="I95" s="24"/>
      <c r="J95" s="28"/>
      <c r="K95" s="22"/>
      <c r="L95" s="10"/>
      <c r="M95" s="6"/>
      <c r="N95" s="10"/>
    </row>
    <row r="96" spans="1:19" ht="11.1" customHeight="1" x14ac:dyDescent="0.2">
      <c r="A96" s="11" t="s">
        <v>10</v>
      </c>
    </row>
  </sheetData>
  <mergeCells count="10">
    <mergeCell ref="E53:F53"/>
    <mergeCell ref="H53:I53"/>
    <mergeCell ref="H54:I54"/>
    <mergeCell ref="H55:I55"/>
    <mergeCell ref="H56:I56"/>
    <mergeCell ref="H7:I7"/>
    <mergeCell ref="H8:I8"/>
    <mergeCell ref="H9:I9"/>
    <mergeCell ref="E6:F6"/>
    <mergeCell ref="H6:I6"/>
  </mergeCells>
  <phoneticPr fontId="0" type="noConversion"/>
  <printOptions horizontalCentered="1"/>
  <pageMargins left="1.9685039370078741" right="1.9685039370078741" top="0.98425196850393704" bottom="2.9527559055118111" header="0" footer="0"/>
  <pageSetup paperSize="9" orientation="portrait" r:id="rId1"/>
  <headerFooter alignWithMargins="0"/>
  <rowBreaks count="1" manualBreakCount="1">
    <brk id="49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2301</vt:lpstr>
      <vt:lpstr>'2301'!Área_de_impresión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Augusta Jauregui Taipe</cp:lastModifiedBy>
  <cp:lastPrinted>2023-07-25T20:08:07Z</cp:lastPrinted>
  <dcterms:created xsi:type="dcterms:W3CDTF">2003-11-21T14:29:12Z</dcterms:created>
  <dcterms:modified xsi:type="dcterms:W3CDTF">2023-07-25T20:11:19Z</dcterms:modified>
</cp:coreProperties>
</file>