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ANUFACTURA\SANDRA\Compendio Estadistico\Compendio Estadistico - 2023\Recopilado\CAP-16_MANUFACTURA\"/>
    </mc:Choice>
  </mc:AlternateContent>
  <bookViews>
    <workbookView xWindow="0" yWindow="0" windowWidth="21600" windowHeight="7935"/>
  </bookViews>
  <sheets>
    <sheet name="C16.39" sheetId="1" r:id="rId1"/>
  </sheets>
  <externalReferences>
    <externalReference r:id="rId2"/>
  </externalReferences>
  <definedNames>
    <definedName name="__123Graph_A" localSheetId="0" hidden="1">'[1]5'!#REF!</definedName>
    <definedName name="__123Graph_A" hidden="1">'[1]5'!#REF!</definedName>
    <definedName name="__123Graph_B" localSheetId="0" hidden="1">'[1]5'!#REF!</definedName>
    <definedName name="__123Graph_B" hidden="1">'[1]5'!#REF!</definedName>
    <definedName name="__123Graph_X" localSheetId="0" hidden="1">'[1]5'!#REF!</definedName>
    <definedName name="__123Graph_X" hidden="1">'[1]5'!#REF!</definedName>
    <definedName name="_Fill" localSheetId="0" hidden="1">'[1]5'!#REF!</definedName>
    <definedName name="_Fill" hidden="1">'[1]5'!#REF!</definedName>
    <definedName name="_Key1" localSheetId="0" hidden="1">#REF!</definedName>
    <definedName name="_Key1" hidden="1">#REF!</definedName>
    <definedName name="_Order1" hidden="1">255</definedName>
    <definedName name="_Order2" hidden="1">0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Table1_Out" localSheetId="0" hidden="1">#REF!</definedName>
    <definedName name="_Table1_Out" hidden="1">#REF!</definedName>
    <definedName name="_xlnm.Print_Area" localSheetId="0">C16.39!$A$1:$L$20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L9" i="1"/>
  <c r="L10" i="1"/>
  <c r="L11" i="1"/>
  <c r="L12" i="1"/>
  <c r="L13" i="1"/>
  <c r="L14" i="1"/>
  <c r="L15" i="1"/>
  <c r="L16" i="1"/>
  <c r="L8" i="1"/>
  <c r="J7" i="1"/>
  <c r="L7" i="1" l="1"/>
  <c r="K13" i="1"/>
  <c r="K8" i="1"/>
  <c r="K16" i="1"/>
  <c r="K12" i="1"/>
  <c r="K10" i="1"/>
  <c r="K14" i="1"/>
  <c r="K11" i="1"/>
  <c r="K9" i="1"/>
  <c r="K15" i="1"/>
  <c r="I7" i="1"/>
  <c r="H7" i="1" l="1"/>
  <c r="G7" i="1" l="1"/>
  <c r="D7" i="1" l="1"/>
  <c r="E7" i="1"/>
  <c r="F7" i="1"/>
</calcChain>
</file>

<file path=xl/sharedStrings.xml><?xml version="1.0" encoding="utf-8"?>
<sst xmlns="http://schemas.openxmlformats.org/spreadsheetml/2006/main" count="26" uniqueCount="26">
  <si>
    <t>Total</t>
  </si>
  <si>
    <t>2017</t>
  </si>
  <si>
    <t>2016</t>
  </si>
  <si>
    <t>2015</t>
  </si>
  <si>
    <t>2012</t>
  </si>
  <si>
    <t>Actividad económica</t>
  </si>
  <si>
    <t xml:space="preserve">             (Unidad)</t>
  </si>
  <si>
    <t>2018</t>
  </si>
  <si>
    <t>2019</t>
  </si>
  <si>
    <t>2020</t>
  </si>
  <si>
    <t>Industria de alimentos y bebidas</t>
  </si>
  <si>
    <t>Industria textil y de cuero</t>
  </si>
  <si>
    <t>Industria de madera y muebles</t>
  </si>
  <si>
    <t>Industria de papel, imprenta y reproducción de grabaciones</t>
  </si>
  <si>
    <t>Industria química</t>
  </si>
  <si>
    <t>Fabricación de productos metálicos</t>
  </si>
  <si>
    <t>Fabricación de productos minerales no metálicos</t>
  </si>
  <si>
    <t>Industria metálicas básicas</t>
  </si>
  <si>
    <t>Fabricación de otros productos manufactureros</t>
  </si>
  <si>
    <t>2021</t>
  </si>
  <si>
    <t>Estructura
porcentual 2021</t>
  </si>
  <si>
    <t>Var %
2021/2020</t>
  </si>
  <si>
    <t xml:space="preserve">           ECONÓMICA, 2020-2021</t>
  </si>
  <si>
    <t>Fuente: Instituto Nacional de Estadística e Informática - Perú, Estructura Empresarial 2021.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</si>
  <si>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Información preliminar.</t>
    </r>
  </si>
  <si>
    <t xml:space="preserve">16.39  MEDIANA Y GRAN EMPRESA MANUFACTURERA, SEGÚN ACTIVIDAD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</si>
</sst>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0"/>
    <numFmt numFmtId="165" formatCode="\ _ * #,##0;_ * \-#,##0;_ * &quot;-&quot;_ ;_ @_ "/>
    <numFmt numFmtId="166" formatCode="\ _ * #,##0.00;_ * \-#,##0.00;_ * &quot;-&quot;_ ;_ @_ 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sz val="10"/>
      <color theme="1"/>
      <name val="Arial"/>
      <family val="2"/>
    </font>
    <font>
      <b/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0">
    <xf numFmtId="0" fontId="0" fillId="0" borderId="0" xfId="0"/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164" fontId="3" fillId="0" borderId="0" xfId="1" applyNumberFormat="1" applyFont="1" applyBorder="1" applyAlignment="1">
      <alignment horizontal="right" vertical="center"/>
    </xf>
    <xf numFmtId="3" fontId="2" fillId="0" borderId="0" xfId="1" applyNumberFormat="1" applyFont="1" applyBorder="1" applyAlignment="1">
      <alignment horizontal="right" vertical="center"/>
    </xf>
    <xf numFmtId="164" fontId="4" fillId="0" borderId="0" xfId="1" applyNumberFormat="1" applyFont="1" applyBorder="1" applyAlignment="1">
      <alignment horizontal="right" vertical="center"/>
    </xf>
    <xf numFmtId="0" fontId="2" fillId="0" borderId="0" xfId="1" applyFont="1" applyFill="1" applyAlignment="1">
      <alignment horizontal="right" vertical="center"/>
    </xf>
    <xf numFmtId="0" fontId="5" fillId="0" borderId="0" xfId="1" applyFont="1" applyFill="1" applyBorder="1" applyAlignment="1" applyProtection="1">
      <alignment horizontal="left" vertical="center"/>
    </xf>
    <xf numFmtId="164" fontId="2" fillId="0" borderId="1" xfId="2" applyNumberFormat="1" applyFont="1" applyBorder="1" applyAlignment="1" applyProtection="1">
      <alignment horizontal="right"/>
    </xf>
    <xf numFmtId="0" fontId="2" fillId="0" borderId="2" xfId="2" applyFont="1" applyBorder="1" applyAlignment="1" applyProtection="1">
      <alignment horizontal="left"/>
    </xf>
    <xf numFmtId="0" fontId="2" fillId="0" borderId="0" xfId="1" applyFont="1" applyBorder="1" applyAlignment="1">
      <alignment horizontal="right" vertical="center"/>
    </xf>
    <xf numFmtId="0" fontId="7" fillId="0" borderId="0" xfId="1" applyFont="1" applyAlignment="1" applyProtection="1">
      <alignment vertical="center"/>
    </xf>
    <xf numFmtId="49" fontId="4" fillId="0" borderId="4" xfId="2" applyNumberFormat="1" applyFont="1" applyBorder="1" applyAlignment="1" applyProtection="1">
      <alignment horizontal="right" vertical="center" wrapText="1"/>
    </xf>
    <xf numFmtId="0" fontId="4" fillId="0" borderId="3" xfId="2" applyFont="1" applyBorder="1" applyAlignment="1" applyProtection="1">
      <alignment horizontal="center" vertical="center"/>
    </xf>
    <xf numFmtId="49" fontId="4" fillId="0" borderId="0" xfId="2" applyNumberFormat="1" applyFont="1" applyBorder="1" applyAlignment="1" applyProtection="1">
      <alignment horizontal="right" vertical="center" wrapText="1"/>
    </xf>
    <xf numFmtId="165" fontId="4" fillId="0" borderId="0" xfId="1" applyNumberFormat="1" applyFont="1" applyBorder="1" applyAlignment="1">
      <alignment horizontal="right" vertical="center"/>
    </xf>
    <xf numFmtId="166" fontId="4" fillId="0" borderId="0" xfId="1" applyNumberFormat="1" applyFont="1" applyBorder="1" applyAlignment="1">
      <alignment horizontal="right" vertical="center"/>
    </xf>
    <xf numFmtId="0" fontId="3" fillId="0" borderId="3" xfId="2" applyFont="1" applyBorder="1" applyAlignment="1" applyProtection="1">
      <alignment horizontal="left" vertical="center"/>
    </xf>
    <xf numFmtId="165" fontId="3" fillId="0" borderId="0" xfId="1" applyNumberFormat="1" applyFont="1" applyBorder="1" applyAlignment="1">
      <alignment horizontal="right" vertical="center"/>
    </xf>
    <xf numFmtId="166" fontId="3" fillId="0" borderId="0" xfId="1" applyNumberFormat="1" applyFont="1" applyBorder="1" applyAlignment="1">
      <alignment horizontal="right" vertical="center"/>
    </xf>
    <xf numFmtId="0" fontId="2" fillId="0" borderId="0" xfId="2" applyFont="1" applyBorder="1" applyAlignment="1" applyProtection="1">
      <alignment horizontal="left"/>
    </xf>
    <xf numFmtId="164" fontId="2" fillId="0" borderId="0" xfId="2" applyNumberFormat="1" applyFont="1" applyBorder="1" applyAlignment="1" applyProtection="1">
      <alignment horizontal="right"/>
    </xf>
    <xf numFmtId="0" fontId="3" fillId="0" borderId="0" xfId="1" quotePrefix="1" applyFont="1" applyFill="1" applyAlignment="1" applyProtection="1">
      <alignment vertical="center"/>
    </xf>
    <xf numFmtId="0" fontId="4" fillId="0" borderId="0" xfId="2" applyFont="1" applyBorder="1" applyAlignment="1" applyProtection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1" xfId="1" applyFont="1" applyBorder="1" applyAlignment="1">
      <alignment horizontal="right" vertical="center"/>
    </xf>
    <xf numFmtId="0" fontId="3" fillId="0" borderId="3" xfId="2" applyFont="1" applyBorder="1" applyAlignment="1" applyProtection="1">
      <alignment horizontal="left" vertical="center" wrapText="1"/>
    </xf>
    <xf numFmtId="0" fontId="7" fillId="0" borderId="0" xfId="1" quotePrefix="1" applyFont="1" applyAlignment="1" applyProtection="1">
      <alignment vertical="center"/>
    </xf>
    <xf numFmtId="0" fontId="4" fillId="0" borderId="6" xfId="2" applyFont="1" applyBorder="1" applyAlignment="1" applyProtection="1">
      <alignment horizontal="center" vertical="center"/>
    </xf>
    <xf numFmtId="0" fontId="4" fillId="0" borderId="5" xfId="2" applyFont="1" applyBorder="1" applyAlignment="1" applyProtection="1">
      <alignment horizontal="center" vertical="center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iaz\respaldo%20ajt\archivo\COMPENDIO\Compendio99\oyd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showGridLines="0" tabSelected="1" view="pageBreakPreview" zoomScale="130" zoomScaleNormal="130" zoomScaleSheetLayoutView="130" workbookViewId="0">
      <selection activeCell="B14" sqref="B14"/>
    </sheetView>
  </sheetViews>
  <sheetFormatPr baseColWidth="10" defaultRowHeight="9" x14ac:dyDescent="0.25"/>
  <cols>
    <col min="1" max="1" width="0.85546875" style="1" customWidth="1"/>
    <col min="2" max="2" width="28.28515625" style="2" customWidth="1"/>
    <col min="3" max="3" width="5" style="1" hidden="1" customWidth="1"/>
    <col min="4" max="4" width="7.85546875" style="1" hidden="1" customWidth="1"/>
    <col min="5" max="5" width="10.140625" style="1" hidden="1" customWidth="1"/>
    <col min="6" max="6" width="7.7109375" style="1" hidden="1" customWidth="1"/>
    <col min="7" max="7" width="0.7109375" style="1" hidden="1" customWidth="1"/>
    <col min="8" max="8" width="5.42578125" style="1" hidden="1" customWidth="1"/>
    <col min="9" max="10" width="5.42578125" style="1" customWidth="1"/>
    <col min="11" max="11" width="10" style="1" customWidth="1"/>
    <col min="12" max="12" width="6.85546875" style="1" customWidth="1"/>
    <col min="13" max="16384" width="11.42578125" style="1"/>
  </cols>
  <sheetData>
    <row r="1" spans="1:12" ht="13.5" customHeight="1" x14ac:dyDescent="0.25">
      <c r="A1" s="11" t="s">
        <v>25</v>
      </c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13.5" customHeight="1" x14ac:dyDescent="0.25">
      <c r="A2" s="27" t="s">
        <v>22</v>
      </c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1.25" customHeight="1" x14ac:dyDescent="0.25">
      <c r="A3" s="22" t="s">
        <v>6</v>
      </c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6.75" customHeight="1" x14ac:dyDescent="0.25"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 ht="27.75" customHeight="1" x14ac:dyDescent="0.25">
      <c r="A5" s="28" t="s">
        <v>5</v>
      </c>
      <c r="B5" s="29"/>
      <c r="C5" s="12" t="s">
        <v>4</v>
      </c>
      <c r="D5" s="12" t="s">
        <v>3</v>
      </c>
      <c r="E5" s="12" t="s">
        <v>2</v>
      </c>
      <c r="F5" s="12" t="s">
        <v>1</v>
      </c>
      <c r="G5" s="12" t="s">
        <v>7</v>
      </c>
      <c r="H5" s="12" t="s">
        <v>8</v>
      </c>
      <c r="I5" s="12" t="s">
        <v>9</v>
      </c>
      <c r="J5" s="12" t="s">
        <v>19</v>
      </c>
      <c r="K5" s="12" t="s">
        <v>20</v>
      </c>
      <c r="L5" s="12" t="s">
        <v>21</v>
      </c>
    </row>
    <row r="6" spans="1:12" ht="4.5" customHeight="1" x14ac:dyDescent="0.25"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12.75" customHeight="1" x14ac:dyDescent="0.25">
      <c r="A7" s="23" t="s">
        <v>0</v>
      </c>
      <c r="B7" s="24"/>
      <c r="C7" s="5">
        <v>1584</v>
      </c>
      <c r="D7" s="5">
        <f t="shared" ref="D7:J7" si="0">SUM(D8:D16)</f>
        <v>1752</v>
      </c>
      <c r="E7" s="5">
        <f t="shared" si="0"/>
        <v>1788</v>
      </c>
      <c r="F7" s="15">
        <f t="shared" si="0"/>
        <v>1836</v>
      </c>
      <c r="G7" s="15">
        <f t="shared" si="0"/>
        <v>1908</v>
      </c>
      <c r="H7" s="15">
        <f t="shared" si="0"/>
        <v>1865</v>
      </c>
      <c r="I7" s="15">
        <f t="shared" si="0"/>
        <v>1958</v>
      </c>
      <c r="J7" s="15">
        <f t="shared" si="0"/>
        <v>1796</v>
      </c>
      <c r="K7" s="16">
        <f>J7/$J$7*100</f>
        <v>100</v>
      </c>
      <c r="L7" s="16">
        <f>J7/I7*100-100</f>
        <v>-8.2737487231869267</v>
      </c>
    </row>
    <row r="8" spans="1:12" ht="14.25" customHeight="1" x14ac:dyDescent="0.25">
      <c r="B8" s="17" t="s">
        <v>10</v>
      </c>
      <c r="C8" s="3">
        <v>418</v>
      </c>
      <c r="D8" s="3">
        <v>480</v>
      </c>
      <c r="E8" s="3">
        <v>530</v>
      </c>
      <c r="F8" s="18">
        <v>582</v>
      </c>
      <c r="G8" s="18">
        <v>602</v>
      </c>
      <c r="H8" s="18">
        <v>606</v>
      </c>
      <c r="I8" s="18">
        <v>631</v>
      </c>
      <c r="J8" s="18">
        <v>641</v>
      </c>
      <c r="K8" s="19">
        <f>J8/$J$7*100</f>
        <v>35.690423162583521</v>
      </c>
      <c r="L8" s="19">
        <f>J8/I8*100-100</f>
        <v>1.5847860538827234</v>
      </c>
    </row>
    <row r="9" spans="1:12" ht="14.25" customHeight="1" x14ac:dyDescent="0.25">
      <c r="B9" s="17" t="s">
        <v>11</v>
      </c>
      <c r="C9" s="3">
        <v>276</v>
      </c>
      <c r="D9" s="3">
        <v>289</v>
      </c>
      <c r="E9" s="3">
        <v>284</v>
      </c>
      <c r="F9" s="18">
        <v>280</v>
      </c>
      <c r="G9" s="18">
        <v>297</v>
      </c>
      <c r="H9" s="18">
        <v>274</v>
      </c>
      <c r="I9" s="18">
        <v>277</v>
      </c>
      <c r="J9" s="18">
        <v>224</v>
      </c>
      <c r="K9" s="19">
        <f t="shared" ref="K9:K16" si="1">J9/$J$7*100</f>
        <v>12.472160356347439</v>
      </c>
      <c r="L9" s="19">
        <f t="shared" ref="L9:L16" si="2">J9/I9*100-100</f>
        <v>-19.133574007220219</v>
      </c>
    </row>
    <row r="10" spans="1:12" ht="14.25" customHeight="1" x14ac:dyDescent="0.25">
      <c r="B10" s="17" t="s">
        <v>12</v>
      </c>
      <c r="C10" s="3">
        <v>58</v>
      </c>
      <c r="D10" s="3">
        <v>73</v>
      </c>
      <c r="E10" s="3">
        <v>57</v>
      </c>
      <c r="F10" s="18">
        <v>55</v>
      </c>
      <c r="G10" s="18">
        <v>60</v>
      </c>
      <c r="H10" s="18">
        <v>45</v>
      </c>
      <c r="I10" s="18">
        <v>48</v>
      </c>
      <c r="J10" s="18">
        <v>33</v>
      </c>
      <c r="K10" s="19">
        <f t="shared" si="1"/>
        <v>1.8374164810690423</v>
      </c>
      <c r="L10" s="19">
        <f t="shared" si="2"/>
        <v>-31.25</v>
      </c>
    </row>
    <row r="11" spans="1:12" ht="23.45" customHeight="1" x14ac:dyDescent="0.25">
      <c r="B11" s="26" t="s">
        <v>13</v>
      </c>
      <c r="C11" s="3">
        <v>88</v>
      </c>
      <c r="D11" s="3">
        <v>87</v>
      </c>
      <c r="E11" s="3">
        <v>88</v>
      </c>
      <c r="F11" s="18">
        <v>86</v>
      </c>
      <c r="G11" s="18">
        <v>87</v>
      </c>
      <c r="H11" s="18">
        <v>82</v>
      </c>
      <c r="I11" s="18">
        <v>83</v>
      </c>
      <c r="J11" s="18">
        <v>70</v>
      </c>
      <c r="K11" s="19">
        <f t="shared" si="1"/>
        <v>3.8975501113585747</v>
      </c>
      <c r="L11" s="19">
        <f t="shared" si="2"/>
        <v>-15.662650602409627</v>
      </c>
    </row>
    <row r="12" spans="1:12" ht="14.25" customHeight="1" x14ac:dyDescent="0.25">
      <c r="B12" s="17" t="s">
        <v>14</v>
      </c>
      <c r="C12" s="3">
        <v>320</v>
      </c>
      <c r="D12" s="3">
        <v>359</v>
      </c>
      <c r="E12" s="3">
        <v>367</v>
      </c>
      <c r="F12" s="18">
        <v>373</v>
      </c>
      <c r="G12" s="18">
        <v>370</v>
      </c>
      <c r="H12" s="18">
        <v>373</v>
      </c>
      <c r="I12" s="18">
        <v>387</v>
      </c>
      <c r="J12" s="18">
        <v>363</v>
      </c>
      <c r="K12" s="19">
        <f t="shared" si="1"/>
        <v>20.211581291759465</v>
      </c>
      <c r="L12" s="19">
        <f t="shared" si="2"/>
        <v>-6.201550387596896</v>
      </c>
    </row>
    <row r="13" spans="1:12" ht="14.25" customHeight="1" x14ac:dyDescent="0.25">
      <c r="B13" s="17" t="s">
        <v>15</v>
      </c>
      <c r="C13" s="3">
        <v>260</v>
      </c>
      <c r="D13" s="3">
        <v>307</v>
      </c>
      <c r="E13" s="3">
        <v>303</v>
      </c>
      <c r="F13" s="18">
        <v>298</v>
      </c>
      <c r="G13" s="18">
        <v>307</v>
      </c>
      <c r="H13" s="18">
        <v>293</v>
      </c>
      <c r="I13" s="18">
        <v>337</v>
      </c>
      <c r="J13" s="18">
        <v>292</v>
      </c>
      <c r="K13" s="19">
        <f t="shared" si="1"/>
        <v>16.258351893095767</v>
      </c>
      <c r="L13" s="19">
        <f t="shared" si="2"/>
        <v>-13.353115727002958</v>
      </c>
    </row>
    <row r="14" spans="1:12" ht="23.45" customHeight="1" x14ac:dyDescent="0.25">
      <c r="B14" s="26" t="s">
        <v>16</v>
      </c>
      <c r="C14" s="3">
        <v>72</v>
      </c>
      <c r="D14" s="3">
        <v>87</v>
      </c>
      <c r="E14" s="3">
        <v>94</v>
      </c>
      <c r="F14" s="18">
        <v>94</v>
      </c>
      <c r="G14" s="18">
        <v>96</v>
      </c>
      <c r="H14" s="18">
        <v>93</v>
      </c>
      <c r="I14" s="18">
        <v>106</v>
      </c>
      <c r="J14" s="18">
        <v>90</v>
      </c>
      <c r="K14" s="19">
        <f t="shared" si="1"/>
        <v>5.0111358574610243</v>
      </c>
      <c r="L14" s="19">
        <f t="shared" si="2"/>
        <v>-15.094339622641513</v>
      </c>
    </row>
    <row r="15" spans="1:12" ht="14.25" customHeight="1" x14ac:dyDescent="0.25">
      <c r="B15" s="17" t="s">
        <v>17</v>
      </c>
      <c r="C15" s="3">
        <v>36</v>
      </c>
      <c r="D15" s="3">
        <v>39</v>
      </c>
      <c r="E15" s="3">
        <v>30</v>
      </c>
      <c r="F15" s="18">
        <v>34</v>
      </c>
      <c r="G15" s="18">
        <v>34</v>
      </c>
      <c r="H15" s="18">
        <v>35</v>
      </c>
      <c r="I15" s="18">
        <v>32</v>
      </c>
      <c r="J15" s="18">
        <v>28</v>
      </c>
      <c r="K15" s="19">
        <f t="shared" si="1"/>
        <v>1.5590200445434299</v>
      </c>
      <c r="L15" s="19">
        <f t="shared" si="2"/>
        <v>-12.5</v>
      </c>
    </row>
    <row r="16" spans="1:12" ht="14.25" customHeight="1" x14ac:dyDescent="0.25">
      <c r="B16" s="17" t="s">
        <v>18</v>
      </c>
      <c r="C16" s="3">
        <v>56</v>
      </c>
      <c r="D16" s="3">
        <v>31</v>
      </c>
      <c r="E16" s="3">
        <v>35</v>
      </c>
      <c r="F16" s="18">
        <v>34</v>
      </c>
      <c r="G16" s="18">
        <v>55</v>
      </c>
      <c r="H16" s="18">
        <v>64</v>
      </c>
      <c r="I16" s="18">
        <v>57</v>
      </c>
      <c r="J16" s="18">
        <v>55</v>
      </c>
      <c r="K16" s="19">
        <f t="shared" si="1"/>
        <v>3.0623608017817374</v>
      </c>
      <c r="L16" s="19">
        <f t="shared" si="2"/>
        <v>-3.5087719298245617</v>
      </c>
    </row>
    <row r="17" spans="1:12" ht="3" customHeight="1" x14ac:dyDescent="0.15">
      <c r="A17" s="25"/>
      <c r="B17" s="9"/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1:12" ht="3" customHeight="1" x14ac:dyDescent="0.15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</row>
    <row r="19" spans="1:12" ht="9" customHeight="1" x14ac:dyDescent="0.15">
      <c r="A19" s="2" t="s">
        <v>24</v>
      </c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</row>
    <row r="20" spans="1:12" s="6" customFormat="1" ht="9.9499999999999993" customHeight="1" x14ac:dyDescent="0.25">
      <c r="A20" s="7" t="s">
        <v>23</v>
      </c>
    </row>
    <row r="21" spans="1:12" ht="12.75" x14ac:dyDescent="0.25">
      <c r="B21" s="1"/>
      <c r="C21" s="5"/>
      <c r="D21" s="5"/>
      <c r="E21" s="5"/>
      <c r="F21" s="5"/>
      <c r="G21" s="5"/>
      <c r="H21" s="5"/>
      <c r="I21" s="5"/>
      <c r="J21" s="5"/>
      <c r="K21" s="4"/>
      <c r="L21" s="4"/>
    </row>
    <row r="22" spans="1:12" ht="12.75" x14ac:dyDescent="0.25">
      <c r="B22" s="1"/>
      <c r="C22" s="3"/>
      <c r="D22" s="3"/>
      <c r="E22" s="3"/>
      <c r="F22" s="3"/>
      <c r="G22" s="3"/>
      <c r="H22" s="3"/>
      <c r="I22" s="3"/>
      <c r="J22" s="3"/>
      <c r="K22" s="4"/>
      <c r="L22" s="4"/>
    </row>
    <row r="23" spans="1:12" ht="12.75" x14ac:dyDescent="0.25">
      <c r="B23" s="1"/>
      <c r="C23" s="3"/>
      <c r="D23" s="3"/>
      <c r="E23" s="3"/>
      <c r="F23" s="3"/>
      <c r="G23" s="3"/>
      <c r="H23" s="3"/>
      <c r="I23" s="3"/>
      <c r="J23" s="3"/>
      <c r="K23" s="4"/>
      <c r="L23" s="4"/>
    </row>
    <row r="24" spans="1:12" ht="12.75" x14ac:dyDescent="0.25">
      <c r="B24" s="1"/>
      <c r="C24" s="3"/>
      <c r="D24" s="3"/>
      <c r="E24" s="3"/>
      <c r="F24" s="3"/>
      <c r="G24" s="3"/>
      <c r="H24" s="3"/>
      <c r="I24" s="3"/>
      <c r="J24" s="3"/>
      <c r="K24" s="4"/>
      <c r="L24" s="4"/>
    </row>
    <row r="25" spans="1:12" ht="12.75" x14ac:dyDescent="0.25">
      <c r="C25" s="3"/>
      <c r="D25" s="3"/>
      <c r="E25" s="3"/>
      <c r="F25" s="3"/>
      <c r="G25" s="3"/>
      <c r="H25" s="3"/>
      <c r="I25" s="3"/>
      <c r="J25" s="3"/>
    </row>
    <row r="26" spans="1:12" ht="12.75" x14ac:dyDescent="0.25">
      <c r="C26" s="3"/>
      <c r="D26" s="3"/>
      <c r="E26" s="3"/>
      <c r="F26" s="3"/>
      <c r="G26" s="3"/>
      <c r="H26" s="3"/>
      <c r="I26" s="3"/>
      <c r="J26" s="3"/>
    </row>
    <row r="27" spans="1:12" ht="12.75" x14ac:dyDescent="0.25">
      <c r="C27" s="3"/>
      <c r="D27" s="3"/>
      <c r="E27" s="3"/>
      <c r="F27" s="3"/>
      <c r="G27" s="3"/>
      <c r="H27" s="3"/>
      <c r="I27" s="3"/>
      <c r="J27" s="3"/>
    </row>
    <row r="28" spans="1:12" ht="12.75" x14ac:dyDescent="0.25">
      <c r="C28" s="3"/>
      <c r="D28" s="3"/>
      <c r="E28" s="3"/>
      <c r="F28" s="3"/>
      <c r="G28" s="3"/>
      <c r="H28" s="3"/>
      <c r="I28" s="3"/>
      <c r="J28" s="3"/>
    </row>
    <row r="29" spans="1:12" ht="12.75" x14ac:dyDescent="0.25">
      <c r="C29" s="3"/>
      <c r="D29" s="3"/>
      <c r="E29" s="3"/>
      <c r="F29" s="3"/>
      <c r="G29" s="3"/>
      <c r="H29" s="3"/>
      <c r="I29" s="3"/>
      <c r="J29" s="3"/>
    </row>
    <row r="30" spans="1:12" ht="12.75" x14ac:dyDescent="0.25">
      <c r="C30" s="3"/>
      <c r="D30" s="3"/>
      <c r="E30" s="3"/>
      <c r="F30" s="3"/>
      <c r="G30" s="3"/>
      <c r="H30" s="3"/>
      <c r="I30" s="3"/>
      <c r="J30" s="3"/>
    </row>
  </sheetData>
  <mergeCells count="1">
    <mergeCell ref="A5:B5"/>
  </mergeCells>
  <printOptions horizontalCentered="1"/>
  <pageMargins left="1.7716535433070868" right="1.7716535433070868" top="5.0393700787401574" bottom="2.9527559055118111" header="0.31496062992125984" footer="0.31496062992125984"/>
  <pageSetup paperSize="9" orientation="portrait" r:id="rId1"/>
  <ignoredErrors>
    <ignoredError sqref="F5:J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C16.39</vt:lpstr>
      <vt:lpstr>C16.39!Área_de_impresión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Sandra</cp:lastModifiedBy>
  <cp:lastPrinted>2023-10-17T23:49:18Z</cp:lastPrinted>
  <dcterms:created xsi:type="dcterms:W3CDTF">2019-09-09T15:20:28Z</dcterms:created>
  <dcterms:modified xsi:type="dcterms:W3CDTF">2023-10-18T13:30:40Z</dcterms:modified>
</cp:coreProperties>
</file>