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38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C16.38!$A$1:$L$20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  <c r="J7" i="1"/>
  <c r="K10" i="1" l="1"/>
  <c r="K7" i="1"/>
  <c r="K9" i="1"/>
  <c r="K8" i="1"/>
  <c r="K14" i="1"/>
  <c r="K13" i="1"/>
  <c r="K12" i="1"/>
  <c r="K11" i="1"/>
  <c r="I7" i="1" l="1"/>
  <c r="L7" i="1" s="1"/>
  <c r="H7" i="1" l="1"/>
  <c r="G7" i="1" l="1"/>
  <c r="D7" i="1" l="1"/>
  <c r="E7" i="1"/>
  <c r="F7" i="1"/>
</calcChain>
</file>

<file path=xl/sharedStrings.xml><?xml version="1.0" encoding="utf-8"?>
<sst xmlns="http://schemas.openxmlformats.org/spreadsheetml/2006/main" count="28" uniqueCount="28">
  <si>
    <t>Total</t>
  </si>
  <si>
    <t>2017</t>
  </si>
  <si>
    <t>2016</t>
  </si>
  <si>
    <t>2015</t>
  </si>
  <si>
    <t>2012</t>
  </si>
  <si>
    <t>Organización jurídica</t>
  </si>
  <si>
    <t>2018</t>
  </si>
  <si>
    <t>2019</t>
  </si>
  <si>
    <t xml:space="preserve">Comprende sociedad anónima y sociedad anónima cerrada. </t>
  </si>
  <si>
    <t>1/</t>
  </si>
  <si>
    <t>2/</t>
  </si>
  <si>
    <t xml:space="preserve">             (Unidad)</t>
  </si>
  <si>
    <t>2020</t>
  </si>
  <si>
    <t>Comprende cooperativas, contratos de colaboración empresarial, comunidades y otras.</t>
  </si>
  <si>
    <t>Persona Natural</t>
  </si>
  <si>
    <t>Sociedad Anónima 1/</t>
  </si>
  <si>
    <t>Sociedad Civil</t>
  </si>
  <si>
    <t>Sociedad Comercial de Responsabilidad Limitada</t>
  </si>
  <si>
    <t>Empresa Individual de Responsabilidad Limitada</t>
  </si>
  <si>
    <t>Asociaciones</t>
  </si>
  <si>
    <t>Otras 2/</t>
  </si>
  <si>
    <t xml:space="preserve">           JURÍDICA, 2020-2021</t>
  </si>
  <si>
    <t>2021</t>
  </si>
  <si>
    <t>Estructura
porcentual 2021</t>
  </si>
  <si>
    <t>Var %
2021/2020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</si>
  <si>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preliminar.</t>
    </r>
  </si>
  <si>
    <t>Fuente: Instituto Nacional de Estadística e Informática - Perú, Estructura Empresarial 2021.</t>
  </si>
  <si>
    <t xml:space="preserve">16.38  PEQUEÑAS EMPRESAS MANUFACTURERAS, SEGÚN ORGANIZACIÓN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</si>
</sst>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0;_ * \-#,##0.0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64" fontId="2" fillId="0" borderId="0" xfId="2" applyNumberFormat="1" applyFont="1" applyBorder="1" applyAlignment="1" applyProtection="1">
      <alignment horizontal="right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2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vertical="center"/>
    </xf>
    <xf numFmtId="0" fontId="2" fillId="0" borderId="0" xfId="2" applyFont="1" applyBorder="1" applyAlignment="1" applyProtection="1">
      <alignment horizontal="left"/>
    </xf>
    <xf numFmtId="0" fontId="6" fillId="0" borderId="3" xfId="2" applyFont="1" applyBorder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/>
    </xf>
    <xf numFmtId="0" fontId="7" fillId="0" borderId="5" xfId="2" applyFont="1" applyBorder="1" applyAlignment="1" applyProtection="1">
      <alignment horizontal="center" vertical="center"/>
    </xf>
    <xf numFmtId="49" fontId="7" fillId="0" borderId="4" xfId="2" applyNumberFormat="1" applyFont="1" applyBorder="1" applyAlignment="1" applyProtection="1">
      <alignment horizontal="right" vertical="center" wrapText="1"/>
    </xf>
    <xf numFmtId="49" fontId="7" fillId="0" borderId="0" xfId="2" applyNumberFormat="1" applyFont="1" applyBorder="1" applyAlignment="1" applyProtection="1">
      <alignment horizontal="right" vertical="center" wrapText="1"/>
    </xf>
    <xf numFmtId="164" fontId="7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2" fillId="0" borderId="0" xfId="2" applyFont="1" applyBorder="1" applyAlignment="1" applyProtection="1">
      <alignment horizontal="left" vertical="top"/>
    </xf>
    <xf numFmtId="0" fontId="2" fillId="0" borderId="1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6" fillId="0" borderId="0" xfId="1" quotePrefix="1" applyFont="1" applyFill="1" applyAlignment="1" applyProtection="1">
      <alignment vertical="center"/>
    </xf>
    <xf numFmtId="0" fontId="6" fillId="0" borderId="0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top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view="pageBreakPreview" zoomScale="130" zoomScaleNormal="130" zoomScaleSheetLayoutView="130" workbookViewId="0"/>
  </sheetViews>
  <sheetFormatPr baseColWidth="10" defaultRowHeight="9" x14ac:dyDescent="0.25"/>
  <cols>
    <col min="1" max="1" width="1.28515625" style="1" customWidth="1"/>
    <col min="2" max="2" width="28.28515625" style="2" customWidth="1"/>
    <col min="3" max="4" width="8.5703125" style="1" hidden="1" customWidth="1"/>
    <col min="5" max="5" width="11.42578125" style="1" hidden="1" customWidth="1"/>
    <col min="6" max="6" width="9.85546875" style="1" hidden="1" customWidth="1"/>
    <col min="7" max="7" width="7.28515625" style="1" hidden="1" customWidth="1"/>
    <col min="8" max="8" width="5.7109375" style="1" hidden="1" customWidth="1"/>
    <col min="9" max="10" width="5.7109375" style="1" customWidth="1"/>
    <col min="11" max="11" width="10.7109375" style="1" customWidth="1"/>
    <col min="12" max="12" width="7.42578125" style="1" customWidth="1"/>
    <col min="13" max="16384" width="11.42578125" style="1"/>
  </cols>
  <sheetData>
    <row r="1" spans="1:13" ht="14.25" customHeight="1" x14ac:dyDescent="0.25">
      <c r="A1" s="10" t="s">
        <v>27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4.25" customHeight="1" x14ac:dyDescent="0.25">
      <c r="A2" s="10" t="s">
        <v>21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3" ht="12" customHeight="1" x14ac:dyDescent="0.25">
      <c r="A3" s="26" t="s">
        <v>11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8.4499999999999993" customHeight="1" x14ac:dyDescent="0.25">
      <c r="A4" s="24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27.75" customHeight="1" x14ac:dyDescent="0.25">
      <c r="B5" s="14" t="s">
        <v>5</v>
      </c>
      <c r="C5" s="15" t="s">
        <v>4</v>
      </c>
      <c r="D5" s="15" t="s">
        <v>3</v>
      </c>
      <c r="E5" s="15" t="s">
        <v>2</v>
      </c>
      <c r="F5" s="15" t="s">
        <v>1</v>
      </c>
      <c r="G5" s="15" t="s">
        <v>6</v>
      </c>
      <c r="H5" s="15" t="s">
        <v>7</v>
      </c>
      <c r="I5" s="15" t="s">
        <v>12</v>
      </c>
      <c r="J5" s="15" t="s">
        <v>22</v>
      </c>
      <c r="K5" s="15" t="s">
        <v>23</v>
      </c>
      <c r="L5" s="15" t="s">
        <v>24</v>
      </c>
    </row>
    <row r="6" spans="1:13" ht="4.5" customHeight="1" x14ac:dyDescent="0.25">
      <c r="B6" s="12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ht="17.25" customHeight="1" x14ac:dyDescent="0.25">
      <c r="A7" s="13" t="s">
        <v>0</v>
      </c>
      <c r="B7" s="25"/>
      <c r="C7" s="12"/>
      <c r="D7" s="17">
        <f t="shared" ref="D7:J7" si="0">SUM(D8:D14)</f>
        <v>9013</v>
      </c>
      <c r="E7" s="17">
        <f t="shared" si="0"/>
        <v>9355</v>
      </c>
      <c r="F7" s="18">
        <f t="shared" si="0"/>
        <v>9566</v>
      </c>
      <c r="G7" s="18">
        <f t="shared" si="0"/>
        <v>9571</v>
      </c>
      <c r="H7" s="18">
        <f t="shared" si="0"/>
        <v>9594</v>
      </c>
      <c r="I7" s="18">
        <f t="shared" si="0"/>
        <v>10177</v>
      </c>
      <c r="J7" s="18">
        <f t="shared" si="0"/>
        <v>6804</v>
      </c>
      <c r="K7" s="19">
        <f>J7/$J$7*100</f>
        <v>100</v>
      </c>
      <c r="L7" s="19">
        <f>J7/I7*100-100</f>
        <v>-33.143362484032622</v>
      </c>
      <c r="M7" s="8"/>
    </row>
    <row r="8" spans="1:13" ht="17.25" customHeight="1" x14ac:dyDescent="0.25">
      <c r="A8" s="27"/>
      <c r="B8" s="12" t="s">
        <v>14</v>
      </c>
      <c r="C8" s="12"/>
      <c r="D8" s="20">
        <v>881</v>
      </c>
      <c r="E8" s="20">
        <v>870</v>
      </c>
      <c r="F8" s="21">
        <v>870</v>
      </c>
      <c r="G8" s="21">
        <v>863</v>
      </c>
      <c r="H8" s="21">
        <v>781</v>
      </c>
      <c r="I8" s="21">
        <v>816</v>
      </c>
      <c r="J8" s="21">
        <v>337</v>
      </c>
      <c r="K8" s="22">
        <f>J8/$J$7*100</f>
        <v>4.9529688418577305</v>
      </c>
      <c r="L8" s="22">
        <f t="shared" ref="L8:L14" si="1">J8/I8*100-100</f>
        <v>-58.700980392156865</v>
      </c>
    </row>
    <row r="9" spans="1:13" ht="17.25" customHeight="1" x14ac:dyDescent="0.25">
      <c r="A9" s="27"/>
      <c r="B9" s="12" t="s">
        <v>15</v>
      </c>
      <c r="C9" s="12"/>
      <c r="D9" s="20">
        <v>5109</v>
      </c>
      <c r="E9" s="20">
        <v>5335</v>
      </c>
      <c r="F9" s="21">
        <v>5379</v>
      </c>
      <c r="G9" s="21">
        <v>5489</v>
      </c>
      <c r="H9" s="21">
        <v>5691</v>
      </c>
      <c r="I9" s="21">
        <v>6148</v>
      </c>
      <c r="J9" s="21">
        <v>4442</v>
      </c>
      <c r="K9" s="22">
        <f t="shared" ref="K9:K14" si="2">J9/$J$7*100</f>
        <v>65.285126396237501</v>
      </c>
      <c r="L9" s="22">
        <f t="shared" si="1"/>
        <v>-27.748861418347431</v>
      </c>
    </row>
    <row r="10" spans="1:13" ht="17.25" customHeight="1" x14ac:dyDescent="0.25">
      <c r="A10" s="27"/>
      <c r="B10" s="12" t="s">
        <v>16</v>
      </c>
      <c r="C10" s="12"/>
      <c r="D10" s="20">
        <v>84</v>
      </c>
      <c r="E10" s="20">
        <v>74</v>
      </c>
      <c r="F10" s="21">
        <v>83</v>
      </c>
      <c r="G10" s="21">
        <v>55</v>
      </c>
      <c r="H10" s="21">
        <v>40</v>
      </c>
      <c r="I10" s="21">
        <v>34</v>
      </c>
      <c r="J10" s="21">
        <v>11</v>
      </c>
      <c r="K10" s="22">
        <f t="shared" si="2"/>
        <v>0.16166960611405057</v>
      </c>
      <c r="L10" s="22">
        <f t="shared" si="1"/>
        <v>-67.64705882352942</v>
      </c>
    </row>
    <row r="11" spans="1:13" ht="17.25" customHeight="1" x14ac:dyDescent="0.25">
      <c r="A11" s="27"/>
      <c r="B11" s="12" t="s">
        <v>17</v>
      </c>
      <c r="C11" s="12"/>
      <c r="D11" s="20">
        <v>1212</v>
      </c>
      <c r="E11" s="20">
        <v>1208</v>
      </c>
      <c r="F11" s="21">
        <v>1278</v>
      </c>
      <c r="G11" s="21">
        <v>1202</v>
      </c>
      <c r="H11" s="21">
        <v>1039</v>
      </c>
      <c r="I11" s="21">
        <v>1017</v>
      </c>
      <c r="J11" s="21">
        <v>701</v>
      </c>
      <c r="K11" s="22">
        <f t="shared" si="2"/>
        <v>10.302763080540858</v>
      </c>
      <c r="L11" s="22">
        <f t="shared" si="1"/>
        <v>-31.071779744346117</v>
      </c>
    </row>
    <row r="12" spans="1:13" ht="17.25" customHeight="1" x14ac:dyDescent="0.25">
      <c r="A12" s="27"/>
      <c r="B12" s="12" t="s">
        <v>18</v>
      </c>
      <c r="C12" s="12"/>
      <c r="D12" s="20">
        <v>1675</v>
      </c>
      <c r="E12" s="20">
        <v>1819</v>
      </c>
      <c r="F12" s="21">
        <v>1901</v>
      </c>
      <c r="G12" s="21">
        <v>1912</v>
      </c>
      <c r="H12" s="21">
        <v>1994</v>
      </c>
      <c r="I12" s="21">
        <v>2105</v>
      </c>
      <c r="J12" s="21">
        <v>1258</v>
      </c>
      <c r="K12" s="22">
        <f t="shared" si="2"/>
        <v>18.489124044679599</v>
      </c>
      <c r="L12" s="22">
        <f t="shared" si="1"/>
        <v>-40.237529691211407</v>
      </c>
    </row>
    <row r="13" spans="1:13" ht="17.25" customHeight="1" x14ac:dyDescent="0.25">
      <c r="A13" s="27"/>
      <c r="B13" s="12" t="s">
        <v>19</v>
      </c>
      <c r="C13" s="12"/>
      <c r="D13" s="20">
        <v>20</v>
      </c>
      <c r="E13" s="20">
        <v>17</v>
      </c>
      <c r="F13" s="21">
        <v>15</v>
      </c>
      <c r="G13" s="21">
        <v>15</v>
      </c>
      <c r="H13" s="21">
        <v>12</v>
      </c>
      <c r="I13" s="21">
        <v>14</v>
      </c>
      <c r="J13" s="21">
        <v>15</v>
      </c>
      <c r="K13" s="22">
        <f t="shared" si="2"/>
        <v>0.22045855379188711</v>
      </c>
      <c r="L13" s="22">
        <f t="shared" si="1"/>
        <v>7.1428571428571388</v>
      </c>
    </row>
    <row r="14" spans="1:13" ht="17.25" customHeight="1" x14ac:dyDescent="0.25">
      <c r="A14" s="27"/>
      <c r="B14" s="12" t="s">
        <v>20</v>
      </c>
      <c r="C14" s="12"/>
      <c r="D14" s="20">
        <v>32</v>
      </c>
      <c r="E14" s="20">
        <v>32</v>
      </c>
      <c r="F14" s="21">
        <v>40</v>
      </c>
      <c r="G14" s="21">
        <v>35</v>
      </c>
      <c r="H14" s="21">
        <v>37</v>
      </c>
      <c r="I14" s="21">
        <v>43</v>
      </c>
      <c r="J14" s="21">
        <v>40</v>
      </c>
      <c r="K14" s="22">
        <f t="shared" si="2"/>
        <v>0.58788947677836567</v>
      </c>
      <c r="L14" s="22">
        <f t="shared" si="1"/>
        <v>-6.9767441860465169</v>
      </c>
    </row>
    <row r="15" spans="1:13" ht="3" customHeight="1" x14ac:dyDescent="0.15">
      <c r="A15" s="24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3" customHeight="1" x14ac:dyDescent="0.15"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15">
      <c r="A17" s="2" t="s">
        <v>25</v>
      </c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9.9499999999999993" customHeight="1" x14ac:dyDescent="0.15">
      <c r="A18" s="23" t="s">
        <v>9</v>
      </c>
      <c r="B18" s="23" t="s">
        <v>8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9.75" customHeight="1" x14ac:dyDescent="0.25">
      <c r="A19" s="23" t="s">
        <v>10</v>
      </c>
      <c r="B19" s="28" t="s">
        <v>13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9.9499999999999993" customHeight="1" x14ac:dyDescent="0.25">
      <c r="A20" s="4" t="s">
        <v>26</v>
      </c>
    </row>
    <row r="22" spans="1:12" x14ac:dyDescent="0.25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1">
    <mergeCell ref="B19:L19"/>
  </mergeCells>
  <pageMargins left="1.7716535433070868" right="1.7716535433070868" top="0.98425196850393704" bottom="2.9527559055118111" header="0.31496062992125984" footer="0.31496062992125984"/>
  <pageSetup paperSize="9" orientation="portrait" r:id="rId1"/>
  <ignoredErrors>
    <ignoredError sqref="F5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C16.38</vt:lpstr>
      <vt:lpstr>C16.38!Área_de_impresión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2023-10-17T23:46:28Z</cp:lastPrinted>
  <dcterms:created xsi:type="dcterms:W3CDTF">2019-09-09T15:19:42Z</dcterms:created>
  <dcterms:modified xsi:type="dcterms:W3CDTF">2023-10-18T13:30:21Z</dcterms:modified>
</cp:coreProperties>
</file>