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UFACTURA\SANDRA\Compendio Estadistico\Compendio Estadistico - 2023\Recopilado\CAP-16_MANUFACTURA\"/>
    </mc:Choice>
  </mc:AlternateContent>
  <bookViews>
    <workbookView xWindow="0" yWindow="0" windowWidth="21600" windowHeight="7935"/>
  </bookViews>
  <sheets>
    <sheet name="C16.37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C16.37!$A$1:$L$20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5" i="1"/>
  <c r="L14" i="1"/>
  <c r="L13" i="1"/>
  <c r="L12" i="1"/>
  <c r="L11" i="1"/>
  <c r="L10" i="1"/>
  <c r="L9" i="1"/>
  <c r="L8" i="1"/>
  <c r="J7" i="1"/>
  <c r="K10" i="1" s="1"/>
  <c r="K12" i="1" l="1"/>
  <c r="K13" i="1"/>
  <c r="K14" i="1"/>
  <c r="K7" i="1"/>
  <c r="K15" i="1"/>
  <c r="K11" i="1"/>
  <c r="K8" i="1"/>
  <c r="K16" i="1"/>
  <c r="K9" i="1"/>
  <c r="I7" i="1"/>
  <c r="L7" i="1" s="1"/>
  <c r="H7" i="1" l="1"/>
  <c r="G7" i="1" l="1"/>
  <c r="D7" i="1" l="1"/>
  <c r="E7" i="1"/>
  <c r="F7" i="1"/>
</calcChain>
</file>

<file path=xl/sharedStrings.xml><?xml version="1.0" encoding="utf-8"?>
<sst xmlns="http://schemas.openxmlformats.org/spreadsheetml/2006/main" count="26" uniqueCount="26">
  <si>
    <t>Total</t>
  </si>
  <si>
    <t>2017</t>
  </si>
  <si>
    <t>2016</t>
  </si>
  <si>
    <t>2015</t>
  </si>
  <si>
    <t>2012</t>
  </si>
  <si>
    <t>Actividad económica</t>
  </si>
  <si>
    <t xml:space="preserve">             (Unidad)</t>
  </si>
  <si>
    <t>2018</t>
  </si>
  <si>
    <t>2019</t>
  </si>
  <si>
    <t>2020</t>
  </si>
  <si>
    <t>Industria de alimentos y bebidas</t>
  </si>
  <si>
    <t>Industria textil y de cuero</t>
  </si>
  <si>
    <t>Industria de madera y muebles</t>
  </si>
  <si>
    <t>Industria de papel, imprenta y reproducción de grabaciones</t>
  </si>
  <si>
    <t>Industria química</t>
  </si>
  <si>
    <t>Fabricación de productos metálicos</t>
  </si>
  <si>
    <t>Fabricación de productos minerales no metálicos</t>
  </si>
  <si>
    <t>Industria metálicas básicas</t>
  </si>
  <si>
    <t>Fabricación de otros productos manufactureros</t>
  </si>
  <si>
    <t>2021</t>
  </si>
  <si>
    <t>Estructura
porcentual 2021</t>
  </si>
  <si>
    <t>Var %
2021/2020</t>
  </si>
  <si>
    <t xml:space="preserve">           2020-2021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</si>
  <si>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preliminar.</t>
    </r>
  </si>
  <si>
    <t>Fuente: Instituto Nacional de Estadística e Informática - Perú, Estructura Empresarial 2021.</t>
  </si>
  <si>
    <t>16.37  PEQUEÑAS EMPRESAS MANUFACTURERAS, SEGÚN ACTIVIDAD ECONÓMICA,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</si>
</sst>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"/>
    <numFmt numFmtId="165" formatCode="\ _ * #,##0;_ * \-#,##0;_ * &quot;-&quot;_ ;_ @_ "/>
    <numFmt numFmtId="166" formatCode="\ _ * #,##0.00;_ * \-#,##0.00;_ * &quot;-&quot;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sz val="10"/>
      <color theme="1"/>
      <name val="Arial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164" fontId="2" fillId="0" borderId="1" xfId="2" applyNumberFormat="1" applyFont="1" applyFill="1" applyBorder="1" applyAlignment="1" applyProtection="1">
      <alignment horizontal="right"/>
    </xf>
    <xf numFmtId="0" fontId="2" fillId="0" borderId="2" xfId="2" applyFont="1" applyFill="1" applyBorder="1" applyAlignment="1" applyProtection="1">
      <alignment horizontal="left"/>
    </xf>
    <xf numFmtId="0" fontId="2" fillId="0" borderId="0" xfId="1" applyFont="1" applyFill="1" applyBorder="1" applyAlignment="1">
      <alignment horizontal="right" vertical="center"/>
    </xf>
    <xf numFmtId="0" fontId="5" fillId="0" borderId="0" xfId="1" applyFont="1" applyFill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center"/>
    </xf>
    <xf numFmtId="0" fontId="6" fillId="0" borderId="0" xfId="1" quotePrefix="1" applyFont="1" applyFill="1" applyAlignment="1" applyProtection="1">
      <alignment vertical="center"/>
    </xf>
    <xf numFmtId="49" fontId="7" fillId="0" borderId="4" xfId="2" applyNumberFormat="1" applyFont="1" applyFill="1" applyBorder="1" applyAlignment="1" applyProtection="1">
      <alignment horizontal="right" vertical="center" wrapText="1"/>
    </xf>
    <xf numFmtId="0" fontId="7" fillId="0" borderId="3" xfId="2" applyFont="1" applyFill="1" applyBorder="1" applyAlignment="1" applyProtection="1">
      <alignment horizontal="center" vertical="center"/>
    </xf>
    <xf numFmtId="49" fontId="7" fillId="0" borderId="0" xfId="2" applyNumberFormat="1" applyFont="1" applyFill="1" applyBorder="1" applyAlignment="1" applyProtection="1">
      <alignment horizontal="right" vertical="center" wrapText="1"/>
    </xf>
    <xf numFmtId="164" fontId="7" fillId="0" borderId="0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 applyProtection="1">
      <alignment horizontal="left"/>
    </xf>
    <xf numFmtId="164" fontId="2" fillId="0" borderId="0" xfId="2" applyNumberFormat="1" applyFont="1" applyFill="1" applyBorder="1" applyAlignment="1" applyProtection="1">
      <alignment horizontal="right"/>
    </xf>
    <xf numFmtId="0" fontId="6" fillId="0" borderId="3" xfId="2" applyFont="1" applyBorder="1" applyAlignment="1" applyProtection="1">
      <alignment horizontal="left" vertical="center"/>
    </xf>
    <xf numFmtId="0" fontId="5" fillId="2" borderId="0" xfId="1" applyFont="1" applyFill="1" applyAlignment="1" applyProtection="1">
      <alignment vertical="center"/>
    </xf>
    <xf numFmtId="0" fontId="5" fillId="2" borderId="0" xfId="1" quotePrefix="1" applyFont="1" applyFill="1" applyAlignment="1" applyProtection="1">
      <alignment vertical="center"/>
    </xf>
    <xf numFmtId="0" fontId="7" fillId="0" borderId="0" xfId="2" applyFont="1" applyBorder="1" applyAlignment="1" applyProtection="1">
      <alignment horizontal="left" vertical="center"/>
    </xf>
    <xf numFmtId="0" fontId="2" fillId="0" borderId="3" xfId="1" applyFont="1" applyFill="1" applyBorder="1" applyAlignment="1">
      <alignment horizontal="left" vertical="center"/>
    </xf>
    <xf numFmtId="0" fontId="6" fillId="0" borderId="3" xfId="2" applyFont="1" applyBorder="1" applyAlignment="1" applyProtection="1">
      <alignment horizontal="left" vertical="center" wrapText="1"/>
    </xf>
    <xf numFmtId="0" fontId="2" fillId="0" borderId="1" xfId="1" applyFont="1" applyFill="1" applyBorder="1" applyAlignment="1">
      <alignment horizontal="right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tabSelected="1" view="pageBreakPreview" zoomScale="130" zoomScaleNormal="130" zoomScaleSheetLayoutView="130" workbookViewId="0">
      <selection activeCell="B11" sqref="B11"/>
    </sheetView>
  </sheetViews>
  <sheetFormatPr baseColWidth="10" defaultRowHeight="9" x14ac:dyDescent="0.25"/>
  <cols>
    <col min="1" max="1" width="0.85546875" style="1" customWidth="1"/>
    <col min="2" max="2" width="27.7109375" style="2" customWidth="1"/>
    <col min="3" max="3" width="5.42578125" style="1" hidden="1" customWidth="1"/>
    <col min="4" max="4" width="7.42578125" style="1" hidden="1" customWidth="1"/>
    <col min="5" max="5" width="10.28515625" style="1" hidden="1" customWidth="1"/>
    <col min="6" max="6" width="9.28515625" style="1" hidden="1" customWidth="1"/>
    <col min="7" max="7" width="5.85546875" style="1" hidden="1" customWidth="1"/>
    <col min="8" max="8" width="5.140625" style="1" hidden="1" customWidth="1"/>
    <col min="9" max="10" width="5.140625" style="1" customWidth="1"/>
    <col min="11" max="11" width="10.42578125" style="1" customWidth="1"/>
    <col min="12" max="12" width="6.7109375" style="1" customWidth="1"/>
    <col min="13" max="16384" width="11.42578125" style="1"/>
  </cols>
  <sheetData>
    <row r="1" spans="1:12" ht="13.5" customHeight="1" x14ac:dyDescent="0.25">
      <c r="A1" s="22" t="s">
        <v>25</v>
      </c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3.5" customHeight="1" x14ac:dyDescent="0.25">
      <c r="A2" s="23" t="s">
        <v>22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2" customHeight="1" x14ac:dyDescent="0.25">
      <c r="A3" s="9" t="s">
        <v>6</v>
      </c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8.4499999999999993" customHeight="1" x14ac:dyDescent="0.25"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27.75" customHeight="1" x14ac:dyDescent="0.25">
      <c r="A5" s="28" t="s">
        <v>5</v>
      </c>
      <c r="B5" s="29"/>
      <c r="C5" s="10" t="s">
        <v>4</v>
      </c>
      <c r="D5" s="10" t="s">
        <v>3</v>
      </c>
      <c r="E5" s="10" t="s">
        <v>2</v>
      </c>
      <c r="F5" s="10" t="s">
        <v>1</v>
      </c>
      <c r="G5" s="10" t="s">
        <v>7</v>
      </c>
      <c r="H5" s="10" t="s">
        <v>8</v>
      </c>
      <c r="I5" s="10" t="s">
        <v>9</v>
      </c>
      <c r="J5" s="10" t="s">
        <v>19</v>
      </c>
      <c r="K5" s="10" t="s">
        <v>20</v>
      </c>
      <c r="L5" s="10" t="s">
        <v>21</v>
      </c>
    </row>
    <row r="6" spans="1:12" ht="4.5" customHeight="1" x14ac:dyDescent="0.25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15.75" customHeight="1" x14ac:dyDescent="0.25">
      <c r="A7" s="24" t="s">
        <v>0</v>
      </c>
      <c r="B7" s="25"/>
      <c r="C7" s="13">
        <v>6632</v>
      </c>
      <c r="D7" s="13">
        <f t="shared" ref="D7:J7" si="0">SUM(D8:D16)</f>
        <v>9013</v>
      </c>
      <c r="E7" s="13">
        <f t="shared" si="0"/>
        <v>9355</v>
      </c>
      <c r="F7" s="14">
        <f t="shared" si="0"/>
        <v>9566</v>
      </c>
      <c r="G7" s="14">
        <f t="shared" si="0"/>
        <v>9571</v>
      </c>
      <c r="H7" s="14">
        <f t="shared" si="0"/>
        <v>9594</v>
      </c>
      <c r="I7" s="14">
        <f t="shared" si="0"/>
        <v>10177</v>
      </c>
      <c r="J7" s="14">
        <f t="shared" si="0"/>
        <v>6804</v>
      </c>
      <c r="K7" s="15">
        <f>J7/$J$7*100</f>
        <v>100</v>
      </c>
      <c r="L7" s="15">
        <f>J7/I7*100-100</f>
        <v>-33.143362484032622</v>
      </c>
    </row>
    <row r="8" spans="1:12" ht="15.75" customHeight="1" x14ac:dyDescent="0.25">
      <c r="B8" s="21" t="s">
        <v>10</v>
      </c>
      <c r="C8" s="16">
        <v>1129</v>
      </c>
      <c r="D8" s="16">
        <v>1489</v>
      </c>
      <c r="E8" s="16">
        <v>1541</v>
      </c>
      <c r="F8" s="17">
        <v>1634</v>
      </c>
      <c r="G8" s="17">
        <v>1660</v>
      </c>
      <c r="H8" s="17">
        <v>1711</v>
      </c>
      <c r="I8" s="17">
        <v>1828</v>
      </c>
      <c r="J8" s="17">
        <v>1288</v>
      </c>
      <c r="K8" s="18">
        <f t="shared" ref="K8:K16" si="1">J8/$J$7*100</f>
        <v>18.930041152263374</v>
      </c>
      <c r="L8" s="18">
        <f t="shared" ref="L8:L16" si="2">J8/I8*100-100</f>
        <v>-29.540481400437642</v>
      </c>
    </row>
    <row r="9" spans="1:12" ht="15.75" customHeight="1" x14ac:dyDescent="0.25">
      <c r="B9" s="21" t="s">
        <v>11</v>
      </c>
      <c r="C9" s="16">
        <v>1653</v>
      </c>
      <c r="D9" s="16">
        <v>2129</v>
      </c>
      <c r="E9" s="16">
        <v>2156</v>
      </c>
      <c r="F9" s="17">
        <v>2128</v>
      </c>
      <c r="G9" s="17">
        <v>2143</v>
      </c>
      <c r="H9" s="17">
        <v>2047</v>
      </c>
      <c r="I9" s="17">
        <v>2057</v>
      </c>
      <c r="J9" s="17">
        <v>1288</v>
      </c>
      <c r="K9" s="18">
        <f t="shared" si="1"/>
        <v>18.930041152263374</v>
      </c>
      <c r="L9" s="18">
        <f t="shared" si="2"/>
        <v>-37.384540593096737</v>
      </c>
    </row>
    <row r="10" spans="1:12" ht="15.75" customHeight="1" x14ac:dyDescent="0.25">
      <c r="B10" s="21" t="s">
        <v>12</v>
      </c>
      <c r="C10" s="16">
        <v>576</v>
      </c>
      <c r="D10" s="16">
        <v>846</v>
      </c>
      <c r="E10" s="16">
        <v>891</v>
      </c>
      <c r="F10" s="17">
        <v>859</v>
      </c>
      <c r="G10" s="17">
        <v>844</v>
      </c>
      <c r="H10" s="17">
        <v>834</v>
      </c>
      <c r="I10" s="17">
        <v>814</v>
      </c>
      <c r="J10" s="17">
        <v>485</v>
      </c>
      <c r="K10" s="18">
        <f t="shared" si="1"/>
        <v>7.1281599059376841</v>
      </c>
      <c r="L10" s="18">
        <f t="shared" si="2"/>
        <v>-40.417690417690423</v>
      </c>
    </row>
    <row r="11" spans="1:12" ht="23.45" customHeight="1" x14ac:dyDescent="0.25">
      <c r="B11" s="26" t="s">
        <v>13</v>
      </c>
      <c r="C11" s="16">
        <v>618</v>
      </c>
      <c r="D11" s="16">
        <v>794</v>
      </c>
      <c r="E11" s="16">
        <v>867</v>
      </c>
      <c r="F11" s="17">
        <v>861</v>
      </c>
      <c r="G11" s="17">
        <v>858</v>
      </c>
      <c r="H11" s="17">
        <v>753</v>
      </c>
      <c r="I11" s="17">
        <v>683</v>
      </c>
      <c r="J11" s="17">
        <v>416</v>
      </c>
      <c r="K11" s="18">
        <f t="shared" si="1"/>
        <v>6.1140505584950029</v>
      </c>
      <c r="L11" s="18">
        <f t="shared" si="2"/>
        <v>-39.092240117130302</v>
      </c>
    </row>
    <row r="12" spans="1:12" ht="15.75" customHeight="1" x14ac:dyDescent="0.25">
      <c r="B12" s="21" t="s">
        <v>14</v>
      </c>
      <c r="C12" s="16">
        <v>674</v>
      </c>
      <c r="D12" s="16">
        <v>851</v>
      </c>
      <c r="E12" s="16">
        <v>889</v>
      </c>
      <c r="F12" s="17">
        <v>933</v>
      </c>
      <c r="G12" s="17">
        <v>946</v>
      </c>
      <c r="H12" s="17">
        <v>989</v>
      </c>
      <c r="I12" s="17">
        <v>997</v>
      </c>
      <c r="J12" s="17">
        <v>819</v>
      </c>
      <c r="K12" s="18">
        <f t="shared" si="1"/>
        <v>12.037037037037036</v>
      </c>
      <c r="L12" s="18">
        <f t="shared" si="2"/>
        <v>-17.853560682046137</v>
      </c>
    </row>
    <row r="13" spans="1:12" ht="15.75" customHeight="1" x14ac:dyDescent="0.25">
      <c r="B13" s="21" t="s">
        <v>15</v>
      </c>
      <c r="C13" s="16">
        <v>1516</v>
      </c>
      <c r="D13" s="16">
        <v>2255</v>
      </c>
      <c r="E13" s="16">
        <v>2349</v>
      </c>
      <c r="F13" s="17">
        <v>2440</v>
      </c>
      <c r="G13" s="17">
        <v>2415</v>
      </c>
      <c r="H13" s="17">
        <v>2493</v>
      </c>
      <c r="I13" s="17">
        <v>3038</v>
      </c>
      <c r="J13" s="17">
        <v>1947</v>
      </c>
      <c r="K13" s="18">
        <f t="shared" si="1"/>
        <v>28.615520282186953</v>
      </c>
      <c r="L13" s="18">
        <f t="shared" si="2"/>
        <v>-35.911784068466105</v>
      </c>
    </row>
    <row r="14" spans="1:12" ht="15.75" customHeight="1" x14ac:dyDescent="0.25">
      <c r="B14" s="21" t="s">
        <v>16</v>
      </c>
      <c r="C14" s="16">
        <v>202</v>
      </c>
      <c r="D14" s="16">
        <v>270</v>
      </c>
      <c r="E14" s="16">
        <v>295</v>
      </c>
      <c r="F14" s="17">
        <v>306</v>
      </c>
      <c r="G14" s="17">
        <v>294</v>
      </c>
      <c r="H14" s="17">
        <v>289</v>
      </c>
      <c r="I14" s="17">
        <v>319</v>
      </c>
      <c r="J14" s="17">
        <v>244</v>
      </c>
      <c r="K14" s="18">
        <f t="shared" si="1"/>
        <v>3.5861258083480307</v>
      </c>
      <c r="L14" s="18">
        <f t="shared" si="2"/>
        <v>-23.510971786833863</v>
      </c>
    </row>
    <row r="15" spans="1:12" ht="15.75" customHeight="1" x14ac:dyDescent="0.25">
      <c r="B15" s="21" t="s">
        <v>17</v>
      </c>
      <c r="C15" s="16">
        <v>89</v>
      </c>
      <c r="D15" s="16">
        <v>110</v>
      </c>
      <c r="E15" s="16">
        <v>99</v>
      </c>
      <c r="F15" s="17">
        <v>101</v>
      </c>
      <c r="G15" s="17">
        <v>109</v>
      </c>
      <c r="H15" s="17">
        <v>105</v>
      </c>
      <c r="I15" s="17">
        <v>102</v>
      </c>
      <c r="J15" s="17">
        <v>80</v>
      </c>
      <c r="K15" s="18">
        <f t="shared" si="1"/>
        <v>1.1757789535567313</v>
      </c>
      <c r="L15" s="18">
        <f t="shared" si="2"/>
        <v>-21.568627450980387</v>
      </c>
    </row>
    <row r="16" spans="1:12" ht="15.75" customHeight="1" x14ac:dyDescent="0.25">
      <c r="B16" s="21" t="s">
        <v>18</v>
      </c>
      <c r="C16" s="16">
        <v>175</v>
      </c>
      <c r="D16" s="16">
        <v>269</v>
      </c>
      <c r="E16" s="16">
        <v>268</v>
      </c>
      <c r="F16" s="17">
        <v>304</v>
      </c>
      <c r="G16" s="17">
        <v>302</v>
      </c>
      <c r="H16" s="17">
        <v>373</v>
      </c>
      <c r="I16" s="17">
        <v>339</v>
      </c>
      <c r="J16" s="17">
        <v>237</v>
      </c>
      <c r="K16" s="18">
        <f t="shared" si="1"/>
        <v>3.4832451499118164</v>
      </c>
      <c r="L16" s="18">
        <f t="shared" si="2"/>
        <v>-30.088495575221245</v>
      </c>
    </row>
    <row r="17" spans="1:12" ht="3" customHeight="1" x14ac:dyDescent="0.15">
      <c r="A17" s="27"/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3" customHeight="1" x14ac:dyDescent="0.15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 x14ac:dyDescent="0.15">
      <c r="A19" s="2" t="s">
        <v>23</v>
      </c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9.9499999999999993" customHeight="1" x14ac:dyDescent="0.25">
      <c r="A20" s="8" t="s">
        <v>24</v>
      </c>
    </row>
    <row r="22" spans="1:12" x14ac:dyDescent="0.25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5"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B24" s="1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25">
      <c r="B25" s="1"/>
      <c r="C25" s="3"/>
      <c r="D25" s="3"/>
      <c r="E25" s="3"/>
      <c r="F25" s="3"/>
      <c r="G25" s="3"/>
      <c r="H25" s="3"/>
      <c r="I25" s="3"/>
      <c r="J25" s="3"/>
      <c r="K25" s="3"/>
      <c r="L25" s="3"/>
    </row>
  </sheetData>
  <mergeCells count="1">
    <mergeCell ref="A5:B5"/>
  </mergeCells>
  <printOptions horizontalCentered="1"/>
  <pageMargins left="1.7716535433070868" right="1.7716535433070868" top="4.9212598425196852" bottom="2.9527559055118111" header="0.31496062992125984" footer="0.31496062992125984"/>
  <pageSetup paperSize="9" orientation="portrait" r:id="rId1"/>
  <ignoredErrors>
    <ignoredError sqref="F5:J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C16.37</vt:lpstr>
      <vt:lpstr>C16.37!Área_de_impresión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Sandra</cp:lastModifiedBy>
  <cp:lastPrinted>2023-10-17T23:42:43Z</cp:lastPrinted>
  <dcterms:created xsi:type="dcterms:W3CDTF">2019-09-09T15:19:14Z</dcterms:created>
  <dcterms:modified xsi:type="dcterms:W3CDTF">2023-10-18T13:30:23Z</dcterms:modified>
</cp:coreProperties>
</file>