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34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C16.34!$A$1:$L$19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L12" i="1"/>
  <c r="L11" i="1"/>
  <c r="L10" i="1"/>
  <c r="L9" i="1"/>
  <c r="L8" i="1"/>
  <c r="L7" i="1"/>
  <c r="J6" i="1" l="1"/>
  <c r="K13" i="1" l="1"/>
  <c r="K12" i="1"/>
  <c r="K11" i="1"/>
  <c r="K10" i="1"/>
  <c r="K8" i="1"/>
  <c r="K6" i="1"/>
  <c r="K7" i="1"/>
  <c r="L6" i="1"/>
  <c r="K9" i="1"/>
  <c r="I6" i="1"/>
  <c r="H6" i="1" l="1"/>
  <c r="G6" i="1" l="1"/>
  <c r="D6" i="1" l="1"/>
  <c r="E6" i="1"/>
  <c r="F6" i="1"/>
</calcChain>
</file>

<file path=xl/sharedStrings.xml><?xml version="1.0" encoding="utf-8"?>
<sst xmlns="http://schemas.openxmlformats.org/spreadsheetml/2006/main" count="27" uniqueCount="27">
  <si>
    <t>2/</t>
  </si>
  <si>
    <t>Comprende sociedad anónima, sociedad anónima abierta y sociedad anónima cerrada.</t>
  </si>
  <si>
    <t>1/</t>
  </si>
  <si>
    <t>Total</t>
  </si>
  <si>
    <t>2017</t>
  </si>
  <si>
    <t>2016</t>
  </si>
  <si>
    <t>2015</t>
  </si>
  <si>
    <t>2012</t>
  </si>
  <si>
    <t>Organización jurídica</t>
  </si>
  <si>
    <t xml:space="preserve">             (Unidad)</t>
  </si>
  <si>
    <t>2018</t>
  </si>
  <si>
    <t>2019</t>
  </si>
  <si>
    <t>2020</t>
  </si>
  <si>
    <t>Comprende cooperativas, contratos de colaboración empresarial, comunidades, sucursales o agencias de empresas extranjeras y otras.</t>
  </si>
  <si>
    <t>Persona Natural</t>
  </si>
  <si>
    <t>Sociedad Anónima 1/</t>
  </si>
  <si>
    <t>Sociedad Civil</t>
  </si>
  <si>
    <t>Sociedad Comercial de Responsabilidad Limitada</t>
  </si>
  <si>
    <t>Empresa Individual de Responsabilidad Limitada</t>
  </si>
  <si>
    <t>Asociaciones</t>
  </si>
  <si>
    <t>Otras 2/</t>
  </si>
  <si>
    <t>Estructura
porcentual 2021</t>
  </si>
  <si>
    <t>2021</t>
  </si>
  <si>
    <t>Var %
2021/2020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</si>
  <si>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preliminar.</t>
    </r>
  </si>
  <si>
    <t>Fuente: Instituto Nacional de Estadística e Informática - Perú, Estructura Empresarial 2021.</t>
  </si>
  <si>
    <t>16.34  EMPRESAS MANUFACTURERAS, SEGÚN ORGANIZACIÓN JURÍDICA,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</si>
</sst>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0"/>
    <numFmt numFmtId="165" formatCode="\ _ * #,##0;_ * \-#,##0;_ * &quot;-&quot;_ ;_ @_ "/>
    <numFmt numFmtId="166" formatCode="\ _ * #,##0.00;_ * \-#,##0.00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color theme="1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6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 applyProtection="1">
      <alignment horizontal="left" vertical="center"/>
    </xf>
    <xf numFmtId="0" fontId="2" fillId="0" borderId="0" xfId="1" applyFont="1" applyAlignment="1">
      <alignment horizontal="right" vertical="top"/>
    </xf>
    <xf numFmtId="164" fontId="2" fillId="0" borderId="0" xfId="2" applyNumberFormat="1" applyFont="1" applyBorder="1" applyAlignment="1" applyProtection="1">
      <alignment horizontal="right" vertical="top"/>
    </xf>
    <xf numFmtId="0" fontId="2" fillId="0" borderId="0" xfId="2" applyFont="1" applyBorder="1" applyAlignment="1" applyProtection="1">
      <alignment horizontal="left" vertical="top"/>
    </xf>
    <xf numFmtId="164" fontId="2" fillId="0" borderId="1" xfId="2" applyNumberFormat="1" applyFont="1" applyBorder="1" applyAlignment="1" applyProtection="1">
      <alignment horizontal="right"/>
    </xf>
    <xf numFmtId="0" fontId="2" fillId="0" borderId="2" xfId="2" applyFont="1" applyBorder="1" applyAlignment="1" applyProtection="1">
      <alignment horizontal="left"/>
    </xf>
    <xf numFmtId="0" fontId="2" fillId="0" borderId="1" xfId="2" applyFont="1" applyBorder="1" applyAlignment="1" applyProtection="1">
      <alignment horizontal="left"/>
    </xf>
    <xf numFmtId="0" fontId="2" fillId="0" borderId="0" xfId="1" applyFont="1" applyBorder="1" applyAlignment="1">
      <alignment horizontal="right" vertical="center"/>
    </xf>
    <xf numFmtId="0" fontId="5" fillId="0" borderId="0" xfId="1" applyFont="1" applyAlignment="1" applyProtection="1">
      <alignment vertical="center"/>
    </xf>
    <xf numFmtId="0" fontId="2" fillId="0" borderId="0" xfId="2" applyFont="1" applyBorder="1" applyAlignment="1" applyProtection="1">
      <alignment horizontal="left"/>
    </xf>
    <xf numFmtId="164" fontId="2" fillId="0" borderId="0" xfId="2" applyNumberFormat="1" applyFont="1" applyBorder="1" applyAlignment="1" applyProtection="1">
      <alignment horizontal="right"/>
    </xf>
    <xf numFmtId="49" fontId="7" fillId="0" borderId="4" xfId="2" applyNumberFormat="1" applyFont="1" applyBorder="1" applyAlignment="1" applyProtection="1">
      <alignment horizontal="right" vertical="center" wrapText="1"/>
    </xf>
    <xf numFmtId="0" fontId="7" fillId="0" borderId="0" xfId="2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horizontal="center" vertical="center"/>
    </xf>
    <xf numFmtId="49" fontId="7" fillId="0" borderId="0" xfId="2" applyNumberFormat="1" applyFont="1" applyBorder="1" applyAlignment="1" applyProtection="1">
      <alignment horizontal="right" vertical="center" wrapText="1"/>
    </xf>
    <xf numFmtId="164" fontId="7" fillId="0" borderId="0" xfId="1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right" vertical="center"/>
    </xf>
    <xf numFmtId="166" fontId="7" fillId="0" borderId="0" xfId="1" applyNumberFormat="1" applyFont="1" applyBorder="1" applyAlignment="1">
      <alignment horizontal="right" vertical="center"/>
    </xf>
    <xf numFmtId="0" fontId="6" fillId="0" borderId="3" xfId="2" applyFont="1" applyBorder="1" applyAlignment="1" applyProtection="1">
      <alignment horizontal="left" vertical="center"/>
    </xf>
    <xf numFmtId="164" fontId="6" fillId="0" borderId="0" xfId="1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166" fontId="6" fillId="0" borderId="0" xfId="1" applyNumberFormat="1" applyFont="1" applyBorder="1" applyAlignment="1">
      <alignment horizontal="right" vertical="center"/>
    </xf>
    <xf numFmtId="0" fontId="6" fillId="0" borderId="0" xfId="1" quotePrefix="1" applyFont="1" applyFill="1" applyAlignment="1" applyProtection="1">
      <alignment vertical="center"/>
    </xf>
    <xf numFmtId="0" fontId="2" fillId="2" borderId="0" xfId="1" applyFont="1" applyFill="1" applyAlignment="1">
      <alignment horizontal="left" vertical="center"/>
    </xf>
    <xf numFmtId="0" fontId="5" fillId="2" borderId="0" xfId="1" applyFont="1" applyFill="1" applyAlignment="1" applyProtection="1">
      <alignment vertical="center"/>
    </xf>
    <xf numFmtId="0" fontId="6" fillId="0" borderId="0" xfId="2" applyFont="1" applyBorder="1" applyAlignment="1" applyProtection="1">
      <alignment horizontal="left" vertical="center"/>
    </xf>
    <xf numFmtId="0" fontId="7" fillId="0" borderId="6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0" xfId="2" applyFont="1" applyBorder="1" applyAlignment="1" applyProtection="1">
      <alignment horizontal="left" vertical="center"/>
    </xf>
    <xf numFmtId="0" fontId="7" fillId="0" borderId="3" xfId="2" applyFont="1" applyBorder="1" applyAlignment="1" applyProtection="1">
      <alignment horizontal="left" vertical="center"/>
    </xf>
    <xf numFmtId="0" fontId="2" fillId="0" borderId="0" xfId="2" applyFont="1" applyBorder="1" applyAlignment="1" applyProtection="1">
      <alignment horizontal="justify" vertical="top" wrapText="1"/>
    </xf>
    <xf numFmtId="0" fontId="0" fillId="0" borderId="0" xfId="0" applyAlignment="1">
      <alignment horizontal="justify" vertical="top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view="pageBreakPreview" zoomScale="130" zoomScaleNormal="100" zoomScaleSheetLayoutView="130" workbookViewId="0">
      <selection activeCell="B1" sqref="B1"/>
    </sheetView>
  </sheetViews>
  <sheetFormatPr baseColWidth="10" defaultRowHeight="9" x14ac:dyDescent="0.25"/>
  <cols>
    <col min="1" max="1" width="1.28515625" style="1" customWidth="1"/>
    <col min="2" max="2" width="27.42578125" style="2" customWidth="1"/>
    <col min="3" max="3" width="6.140625" style="1" hidden="1" customWidth="1"/>
    <col min="4" max="4" width="6.85546875" style="1" hidden="1" customWidth="1"/>
    <col min="5" max="6" width="7.28515625" style="1" hidden="1" customWidth="1"/>
    <col min="7" max="7" width="6.5703125" style="1" hidden="1" customWidth="1"/>
    <col min="8" max="8" width="6" style="1" hidden="1" customWidth="1"/>
    <col min="9" max="10" width="6" style="1" customWidth="1"/>
    <col min="11" max="11" width="10.42578125" style="1" customWidth="1"/>
    <col min="12" max="12" width="6.7109375" style="1" customWidth="1"/>
    <col min="13" max="16384" width="11.42578125" style="1"/>
  </cols>
  <sheetData>
    <row r="1" spans="1:12" ht="13.5" customHeight="1" x14ac:dyDescent="0.25">
      <c r="A1" s="28" t="s">
        <v>26</v>
      </c>
      <c r="B1" s="27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1.25" customHeight="1" x14ac:dyDescent="0.25">
      <c r="A2" s="26" t="s">
        <v>9</v>
      </c>
      <c r="B2" s="1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8.4499999999999993" customHeight="1" x14ac:dyDescent="0.25"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27.75" customHeight="1" x14ac:dyDescent="0.25">
      <c r="A4" s="30" t="s">
        <v>8</v>
      </c>
      <c r="B4" s="31"/>
      <c r="C4" s="15" t="s">
        <v>7</v>
      </c>
      <c r="D4" s="15" t="s">
        <v>6</v>
      </c>
      <c r="E4" s="15" t="s">
        <v>5</v>
      </c>
      <c r="F4" s="15" t="s">
        <v>4</v>
      </c>
      <c r="G4" s="15" t="s">
        <v>10</v>
      </c>
      <c r="H4" s="15" t="s">
        <v>11</v>
      </c>
      <c r="I4" s="15" t="s">
        <v>12</v>
      </c>
      <c r="J4" s="15" t="s">
        <v>22</v>
      </c>
      <c r="K4" s="15" t="s">
        <v>21</v>
      </c>
      <c r="L4" s="15" t="s">
        <v>23</v>
      </c>
    </row>
    <row r="5" spans="1:12" ht="4.5" customHeight="1" x14ac:dyDescent="0.25">
      <c r="A5" s="16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ht="15" customHeight="1" x14ac:dyDescent="0.25">
      <c r="A6" s="32" t="s">
        <v>3</v>
      </c>
      <c r="B6" s="33"/>
      <c r="C6" s="19">
        <v>147998</v>
      </c>
      <c r="D6" s="19">
        <f t="shared" ref="D6:J6" si="0">SUM(D7:D13)</f>
        <v>167647</v>
      </c>
      <c r="E6" s="19">
        <f t="shared" si="0"/>
        <v>173427</v>
      </c>
      <c r="F6" s="20">
        <f t="shared" si="0"/>
        <v>183308</v>
      </c>
      <c r="G6" s="20">
        <f t="shared" si="0"/>
        <v>188650</v>
      </c>
      <c r="H6" s="20">
        <f t="shared" si="0"/>
        <v>211324</v>
      </c>
      <c r="I6" s="20">
        <f t="shared" si="0"/>
        <v>210466</v>
      </c>
      <c r="J6" s="20">
        <f t="shared" si="0"/>
        <v>226737</v>
      </c>
      <c r="K6" s="21">
        <f>J6/$J$6*100</f>
        <v>100</v>
      </c>
      <c r="L6" s="21">
        <f>J6/I6*100-100</f>
        <v>7.7309399142854431</v>
      </c>
    </row>
    <row r="7" spans="1:12" ht="15" customHeight="1" x14ac:dyDescent="0.25">
      <c r="A7" s="29"/>
      <c r="B7" s="22" t="s">
        <v>14</v>
      </c>
      <c r="C7" s="23">
        <v>104003</v>
      </c>
      <c r="D7" s="23">
        <v>122079</v>
      </c>
      <c r="E7" s="23">
        <v>124381</v>
      </c>
      <c r="F7" s="24">
        <v>130951</v>
      </c>
      <c r="G7" s="24">
        <v>132692</v>
      </c>
      <c r="H7" s="24">
        <v>149186</v>
      </c>
      <c r="I7" s="24">
        <v>147705</v>
      </c>
      <c r="J7" s="24">
        <v>156756</v>
      </c>
      <c r="K7" s="25">
        <f t="shared" ref="K7:K13" si="1">J7/$J$6*100</f>
        <v>69.135606451527536</v>
      </c>
      <c r="L7" s="25">
        <f t="shared" ref="L7:L13" si="2">J7/I7*100-100</f>
        <v>6.1277546460851084</v>
      </c>
    </row>
    <row r="8" spans="1:12" ht="15" customHeight="1" x14ac:dyDescent="0.25">
      <c r="A8" s="29"/>
      <c r="B8" s="22" t="s">
        <v>15</v>
      </c>
      <c r="C8" s="23">
        <v>22522</v>
      </c>
      <c r="D8" s="23">
        <v>24098</v>
      </c>
      <c r="E8" s="23">
        <v>26005</v>
      </c>
      <c r="F8" s="24">
        <v>27889</v>
      </c>
      <c r="G8" s="24">
        <v>29940</v>
      </c>
      <c r="H8" s="24">
        <v>33277</v>
      </c>
      <c r="I8" s="24">
        <v>33906</v>
      </c>
      <c r="J8" s="24">
        <v>37526</v>
      </c>
      <c r="K8" s="25">
        <f t="shared" si="1"/>
        <v>16.550452727168484</v>
      </c>
      <c r="L8" s="25">
        <f t="shared" si="2"/>
        <v>10.676576417153314</v>
      </c>
    </row>
    <row r="9" spans="1:12" ht="15" customHeight="1" x14ac:dyDescent="0.25">
      <c r="A9" s="29"/>
      <c r="B9" s="22" t="s">
        <v>16</v>
      </c>
      <c r="C9" s="23">
        <v>889</v>
      </c>
      <c r="D9" s="23">
        <v>634</v>
      </c>
      <c r="E9" s="23">
        <v>631</v>
      </c>
      <c r="F9" s="24">
        <v>647</v>
      </c>
      <c r="G9" s="24">
        <v>616</v>
      </c>
      <c r="H9" s="24">
        <v>567</v>
      </c>
      <c r="I9" s="24">
        <v>463</v>
      </c>
      <c r="J9" s="24">
        <v>472</v>
      </c>
      <c r="K9" s="25">
        <f t="shared" si="1"/>
        <v>0.20817069997397866</v>
      </c>
      <c r="L9" s="25">
        <f t="shared" si="2"/>
        <v>1.9438444924406042</v>
      </c>
    </row>
    <row r="10" spans="1:12" ht="15" customHeight="1" x14ac:dyDescent="0.25">
      <c r="A10" s="29"/>
      <c r="B10" s="22" t="s">
        <v>17</v>
      </c>
      <c r="C10" s="23">
        <v>6146</v>
      </c>
      <c r="D10" s="23">
        <v>5317</v>
      </c>
      <c r="E10" s="23">
        <v>5485</v>
      </c>
      <c r="F10" s="24">
        <v>5565</v>
      </c>
      <c r="G10" s="24">
        <v>5691</v>
      </c>
      <c r="H10" s="24">
        <v>6073</v>
      </c>
      <c r="I10" s="24">
        <v>5808</v>
      </c>
      <c r="J10" s="24">
        <v>6263</v>
      </c>
      <c r="K10" s="25">
        <f t="shared" si="1"/>
        <v>2.7622311312225176</v>
      </c>
      <c r="L10" s="25">
        <f t="shared" si="2"/>
        <v>7.8340220385674968</v>
      </c>
    </row>
    <row r="11" spans="1:12" ht="15" customHeight="1" x14ac:dyDescent="0.25">
      <c r="A11" s="29"/>
      <c r="B11" s="22" t="s">
        <v>18</v>
      </c>
      <c r="C11" s="23">
        <v>13852</v>
      </c>
      <c r="D11" s="23">
        <v>14879</v>
      </c>
      <c r="E11" s="23">
        <v>16240</v>
      </c>
      <c r="F11" s="24">
        <v>17508</v>
      </c>
      <c r="G11" s="24">
        <v>18889</v>
      </c>
      <c r="H11" s="24">
        <v>21264</v>
      </c>
      <c r="I11" s="24">
        <v>21645</v>
      </c>
      <c r="J11" s="24">
        <v>24612</v>
      </c>
      <c r="K11" s="25">
        <f t="shared" si="1"/>
        <v>10.854867092710938</v>
      </c>
      <c r="L11" s="25">
        <f t="shared" si="2"/>
        <v>13.7075537075537</v>
      </c>
    </row>
    <row r="12" spans="1:12" ht="15" customHeight="1" x14ac:dyDescent="0.25">
      <c r="A12" s="29"/>
      <c r="B12" s="22" t="s">
        <v>19</v>
      </c>
      <c r="C12" s="23">
        <v>317</v>
      </c>
      <c r="D12" s="23">
        <v>374</v>
      </c>
      <c r="E12" s="23">
        <v>398</v>
      </c>
      <c r="F12" s="24">
        <v>420</v>
      </c>
      <c r="G12" s="24">
        <v>470</v>
      </c>
      <c r="H12" s="24">
        <v>560</v>
      </c>
      <c r="I12" s="24">
        <v>565</v>
      </c>
      <c r="J12" s="24">
        <v>716</v>
      </c>
      <c r="K12" s="25">
        <f t="shared" si="1"/>
        <v>0.31578436690967948</v>
      </c>
      <c r="L12" s="25">
        <f t="shared" si="2"/>
        <v>26.725663716814154</v>
      </c>
    </row>
    <row r="13" spans="1:12" ht="15" customHeight="1" x14ac:dyDescent="0.25">
      <c r="A13" s="29"/>
      <c r="B13" s="22" t="s">
        <v>20</v>
      </c>
      <c r="C13" s="23">
        <v>269</v>
      </c>
      <c r="D13" s="23">
        <v>266</v>
      </c>
      <c r="E13" s="23">
        <v>287</v>
      </c>
      <c r="F13" s="24">
        <v>328</v>
      </c>
      <c r="G13" s="24">
        <v>352</v>
      </c>
      <c r="H13" s="24">
        <v>397</v>
      </c>
      <c r="I13" s="24">
        <v>374</v>
      </c>
      <c r="J13" s="24">
        <v>392</v>
      </c>
      <c r="K13" s="25">
        <f t="shared" si="1"/>
        <v>0.17288753048686364</v>
      </c>
      <c r="L13" s="25">
        <f t="shared" si="2"/>
        <v>4.8128342245989302</v>
      </c>
    </row>
    <row r="14" spans="1:12" ht="3" customHeight="1" x14ac:dyDescent="0.15">
      <c r="A14" s="10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" customHeight="1" x14ac:dyDescent="0.15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x14ac:dyDescent="0.15">
      <c r="A16" s="13" t="s">
        <v>24</v>
      </c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9.9499999999999993" customHeight="1" x14ac:dyDescent="0.25">
      <c r="A17" s="5" t="s">
        <v>2</v>
      </c>
      <c r="B17" s="7" t="s">
        <v>1</v>
      </c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ht="18" customHeight="1" x14ac:dyDescent="0.25">
      <c r="A18" s="5" t="s">
        <v>0</v>
      </c>
      <c r="B18" s="34" t="s">
        <v>13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ht="9.9499999999999993" customHeight="1" x14ac:dyDescent="0.25">
      <c r="A19" s="4" t="s">
        <v>25</v>
      </c>
    </row>
    <row r="21" spans="1:12" x14ac:dyDescent="0.25">
      <c r="B21" s="1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5">
      <c r="B22" s="1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5">
      <c r="B23" s="1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5">
      <c r="B24" s="1"/>
      <c r="C24" s="3"/>
      <c r="D24" s="3"/>
      <c r="E24" s="3"/>
      <c r="F24" s="3"/>
      <c r="G24" s="3"/>
      <c r="H24" s="3"/>
      <c r="I24" s="3"/>
      <c r="J24" s="3"/>
      <c r="K24" s="3"/>
      <c r="L24" s="3"/>
    </row>
  </sheetData>
  <mergeCells count="3">
    <mergeCell ref="A4:B4"/>
    <mergeCell ref="A6:B6"/>
    <mergeCell ref="B18:L18"/>
  </mergeCells>
  <printOptions horizontalCentered="1"/>
  <pageMargins left="1.7716535433070868" right="1.7716535433070868" top="0.98425196850393704" bottom="2.9527559055118111" header="0.31496062992125984" footer="0.31496062992125984"/>
  <pageSetup paperSize="9" orientation="portrait" r:id="rId1"/>
  <ignoredErrors>
    <ignoredError sqref="F4:J4 C4: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C16.34</vt:lpstr>
      <vt:lpstr>C16.34!Área_de_impresión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2023-10-17T23:33:14Z</cp:lastPrinted>
  <dcterms:created xsi:type="dcterms:W3CDTF">2019-09-09T15:18:18Z</dcterms:created>
  <dcterms:modified xsi:type="dcterms:W3CDTF">2023-10-18T13:30:33Z</dcterms:modified>
</cp:coreProperties>
</file>