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33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L9" i="1"/>
  <c r="L8" i="1"/>
  <c r="L7" i="1"/>
  <c r="J6" i="1"/>
  <c r="K9" i="1" s="1"/>
  <c r="K8" i="1" l="1"/>
  <c r="K10" i="1"/>
  <c r="K11" i="1"/>
  <c r="K12" i="1"/>
  <c r="K13" i="1"/>
  <c r="K6" i="1"/>
  <c r="K14" i="1"/>
  <c r="K7" i="1"/>
  <c r="K15" i="1"/>
  <c r="I6" i="1" l="1"/>
  <c r="L6" i="1" l="1"/>
  <c r="H6" i="1"/>
  <c r="E6" i="1" l="1"/>
  <c r="D6" i="1" l="1"/>
  <c r="F6" i="1"/>
  <c r="G6" i="1"/>
</calcChain>
</file>

<file path=xl/sharedStrings.xml><?xml version="1.0" encoding="utf-8"?>
<sst xmlns="http://schemas.openxmlformats.org/spreadsheetml/2006/main" count="25" uniqueCount="25">
  <si>
    <t>Total</t>
  </si>
  <si>
    <t>2017</t>
  </si>
  <si>
    <t>2015</t>
  </si>
  <si>
    <t>2012</t>
  </si>
  <si>
    <t>Actividad económica</t>
  </si>
  <si>
    <t xml:space="preserve">             (Unidad)</t>
  </si>
  <si>
    <t>2018</t>
  </si>
  <si>
    <t>2016</t>
  </si>
  <si>
    <t>2019</t>
  </si>
  <si>
    <t>2020</t>
  </si>
  <si>
    <t>Industria de alimentos y bebidas</t>
  </si>
  <si>
    <t>Industria textil y de cuero</t>
  </si>
  <si>
    <t>Industria de madera y muebles</t>
  </si>
  <si>
    <t>Industria de papel, imprenta y reproducción de grabaciones</t>
  </si>
  <si>
    <t>Industria química</t>
  </si>
  <si>
    <t>Fabricación de productos metálicos</t>
  </si>
  <si>
    <t>Fabricación de productos minerales no metálicos</t>
  </si>
  <si>
    <t>Industria metálicas básicas</t>
  </si>
  <si>
    <t>Fabricación de otros productos manufactureros</t>
  </si>
  <si>
    <t>Estructura
porcentual 2021</t>
  </si>
  <si>
    <t>Var %
2021/2020</t>
  </si>
  <si>
    <t>2021</t>
  </si>
  <si>
    <t>Fuente: Instituto Nacional de Estadística e Informática - Perú, Estructura Empresarial 2021.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</si>
  <si>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preliminar.</t>
    </r>
  </si>
  <si>
    <t>16.33  EMPRESAS MANUFACTURERAS, SEGÚN ACTIVIDAD ECONÓMICA,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</si>
</sst>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\ _ * #,##0;_ * \-#,##0;_ * &quot;-&quot;_ ;_ @_ "/>
    <numFmt numFmtId="166" formatCode="\ _ * #,##0.00;_ * \-#,##0.0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 applyProtection="1">
      <alignment vertical="center"/>
    </xf>
    <xf numFmtId="0" fontId="6" fillId="0" borderId="0" xfId="1" quotePrefix="1" applyFont="1" applyFill="1" applyAlignment="1" applyProtection="1">
      <alignment vertical="center"/>
    </xf>
    <xf numFmtId="0" fontId="2" fillId="0" borderId="0" xfId="2" applyFont="1" applyBorder="1" applyAlignment="1" applyProtection="1">
      <alignment horizontal="left"/>
    </xf>
    <xf numFmtId="164" fontId="2" fillId="0" borderId="0" xfId="2" applyNumberFormat="1" applyFont="1" applyBorder="1" applyAlignment="1" applyProtection="1">
      <alignment horizontal="right"/>
    </xf>
    <xf numFmtId="49" fontId="7" fillId="0" borderId="4" xfId="2" applyNumberFormat="1" applyFont="1" applyBorder="1" applyAlignment="1" applyProtection="1">
      <alignment horizontal="right" vertical="center" wrapText="1"/>
    </xf>
    <xf numFmtId="0" fontId="7" fillId="0" borderId="3" xfId="2" applyFont="1" applyBorder="1" applyAlignment="1" applyProtection="1">
      <alignment horizontal="center" vertical="center"/>
    </xf>
    <xf numFmtId="49" fontId="7" fillId="0" borderId="0" xfId="2" applyNumberFormat="1" applyFont="1" applyBorder="1" applyAlignment="1" applyProtection="1">
      <alignment horizontal="right" vertical="center" wrapText="1"/>
    </xf>
    <xf numFmtId="164" fontId="7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6" fontId="6" fillId="0" borderId="0" xfId="1" applyNumberFormat="1" applyFont="1" applyBorder="1" applyAlignment="1">
      <alignment horizontal="right" vertical="center"/>
    </xf>
    <xf numFmtId="0" fontId="6" fillId="0" borderId="3" xfId="2" applyFont="1" applyBorder="1" applyAlignment="1" applyProtection="1">
      <alignment horizontal="left" vertical="center"/>
    </xf>
    <xf numFmtId="0" fontId="5" fillId="2" borderId="0" xfId="1" applyFont="1" applyFill="1" applyAlignment="1" applyProtection="1">
      <alignment vertical="center"/>
    </xf>
    <xf numFmtId="0" fontId="6" fillId="0" borderId="3" xfId="2" applyFont="1" applyBorder="1" applyAlignment="1" applyProtection="1">
      <alignment horizontal="left" vertical="center" wrapText="1"/>
    </xf>
    <xf numFmtId="0" fontId="7" fillId="0" borderId="0" xfId="2" applyFont="1" applyBorder="1" applyAlignment="1" applyProtection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5" xfId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view="pageBreakPreview" zoomScale="130" zoomScaleNormal="130" zoomScaleSheetLayoutView="130" workbookViewId="0">
      <selection activeCell="B1" sqref="B1"/>
    </sheetView>
  </sheetViews>
  <sheetFormatPr baseColWidth="10" defaultRowHeight="9" x14ac:dyDescent="0.25"/>
  <cols>
    <col min="1" max="1" width="1.140625" style="1" customWidth="1"/>
    <col min="2" max="2" width="27.28515625" style="2" customWidth="1"/>
    <col min="3" max="3" width="5.85546875" style="1" hidden="1" customWidth="1"/>
    <col min="4" max="6" width="6.42578125" style="1" hidden="1" customWidth="1"/>
    <col min="7" max="7" width="0.85546875" style="1" hidden="1" customWidth="1"/>
    <col min="8" max="8" width="5.7109375" style="1" hidden="1" customWidth="1"/>
    <col min="9" max="10" width="5.7109375" style="1" customWidth="1"/>
    <col min="11" max="11" width="10.140625" style="1" customWidth="1"/>
    <col min="12" max="12" width="6.85546875" style="1" customWidth="1"/>
    <col min="13" max="16384" width="11.42578125" style="1"/>
  </cols>
  <sheetData>
    <row r="1" spans="1:12" ht="13.5" customHeight="1" x14ac:dyDescent="0.25">
      <c r="A1" s="23" t="s">
        <v>24</v>
      </c>
      <c r="C1" s="9"/>
      <c r="D1" s="9"/>
      <c r="E1" s="9"/>
      <c r="F1" s="9"/>
      <c r="G1" s="9"/>
      <c r="H1" s="9"/>
      <c r="I1" s="9"/>
      <c r="J1" s="9"/>
      <c r="K1" s="9"/>
    </row>
    <row r="2" spans="1:12" ht="11.25" customHeight="1" x14ac:dyDescent="0.25">
      <c r="A2" s="10" t="s">
        <v>5</v>
      </c>
      <c r="C2" s="9"/>
      <c r="D2" s="9"/>
      <c r="E2" s="9"/>
      <c r="F2" s="9"/>
      <c r="G2" s="9"/>
      <c r="H2" s="9"/>
      <c r="I2" s="9"/>
      <c r="J2" s="9"/>
      <c r="K2" s="9"/>
    </row>
    <row r="3" spans="1:12" ht="8.4499999999999993" customHeight="1" x14ac:dyDescent="0.25">
      <c r="A3" s="2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7.75" customHeight="1" x14ac:dyDescent="0.25">
      <c r="A4" s="29" t="s">
        <v>4</v>
      </c>
      <c r="B4" s="30"/>
      <c r="C4" s="13" t="s">
        <v>3</v>
      </c>
      <c r="D4" s="13" t="s">
        <v>2</v>
      </c>
      <c r="E4" s="13" t="s">
        <v>7</v>
      </c>
      <c r="F4" s="13" t="s">
        <v>1</v>
      </c>
      <c r="G4" s="13" t="s">
        <v>6</v>
      </c>
      <c r="H4" s="13" t="s">
        <v>8</v>
      </c>
      <c r="I4" s="13" t="s">
        <v>9</v>
      </c>
      <c r="J4" s="13" t="s">
        <v>21</v>
      </c>
      <c r="K4" s="13" t="s">
        <v>19</v>
      </c>
      <c r="L4" s="13" t="s">
        <v>20</v>
      </c>
    </row>
    <row r="5" spans="1:12" ht="4.5" customHeight="1" x14ac:dyDescent="0.2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.75" customHeight="1" x14ac:dyDescent="0.25">
      <c r="A6" s="25" t="s">
        <v>0</v>
      </c>
      <c r="B6" s="26"/>
      <c r="C6" s="16">
        <v>147998</v>
      </c>
      <c r="D6" s="16">
        <f t="shared" ref="D6:J6" si="0">SUM(D7:D15)</f>
        <v>167647</v>
      </c>
      <c r="E6" s="16">
        <f t="shared" si="0"/>
        <v>173427</v>
      </c>
      <c r="F6" s="17">
        <f t="shared" si="0"/>
        <v>183308</v>
      </c>
      <c r="G6" s="17">
        <f t="shared" si="0"/>
        <v>188650</v>
      </c>
      <c r="H6" s="17">
        <f t="shared" si="0"/>
        <v>211324</v>
      </c>
      <c r="I6" s="17">
        <f t="shared" si="0"/>
        <v>210466</v>
      </c>
      <c r="J6" s="17">
        <f t="shared" si="0"/>
        <v>226737</v>
      </c>
      <c r="K6" s="18">
        <f>J6/$J$6*100</f>
        <v>100</v>
      </c>
      <c r="L6" s="18">
        <f>J6/I6*100-100</f>
        <v>7.7309399142854431</v>
      </c>
    </row>
    <row r="7" spans="1:12" ht="15.75" customHeight="1" x14ac:dyDescent="0.25">
      <c r="B7" s="22" t="s">
        <v>10</v>
      </c>
      <c r="C7" s="19">
        <v>24650</v>
      </c>
      <c r="D7" s="19">
        <v>28477</v>
      </c>
      <c r="E7" s="19">
        <v>29179</v>
      </c>
      <c r="F7" s="20">
        <v>31294</v>
      </c>
      <c r="G7" s="20">
        <v>32739</v>
      </c>
      <c r="H7" s="20">
        <v>35862</v>
      </c>
      <c r="I7" s="20">
        <v>37079</v>
      </c>
      <c r="J7" s="20">
        <v>39959</v>
      </c>
      <c r="K7" s="21">
        <f t="shared" ref="K7:K15" si="1">J7/$J$6*100</f>
        <v>17.623502119195365</v>
      </c>
      <c r="L7" s="21">
        <f t="shared" ref="L7:L15" si="2">J7/I7*100-100</f>
        <v>7.7671997626688807</v>
      </c>
    </row>
    <row r="8" spans="1:12" ht="15.95" customHeight="1" x14ac:dyDescent="0.25">
      <c r="B8" s="22" t="s">
        <v>11</v>
      </c>
      <c r="C8" s="19">
        <v>46963</v>
      </c>
      <c r="D8" s="19">
        <v>51913</v>
      </c>
      <c r="E8" s="19">
        <v>53365</v>
      </c>
      <c r="F8" s="20">
        <v>56183</v>
      </c>
      <c r="G8" s="20">
        <v>57743</v>
      </c>
      <c r="H8" s="20">
        <v>63694</v>
      </c>
      <c r="I8" s="20">
        <v>62218</v>
      </c>
      <c r="J8" s="20">
        <v>66090</v>
      </c>
      <c r="K8" s="21">
        <f t="shared" si="1"/>
        <v>29.148308392542905</v>
      </c>
      <c r="L8" s="21">
        <f t="shared" si="2"/>
        <v>6.2232794368189275</v>
      </c>
    </row>
    <row r="9" spans="1:12" ht="15.95" customHeight="1" x14ac:dyDescent="0.25">
      <c r="B9" s="22" t="s">
        <v>12</v>
      </c>
      <c r="C9" s="19">
        <v>22343</v>
      </c>
      <c r="D9" s="19">
        <v>26605</v>
      </c>
      <c r="E9" s="19">
        <v>27367</v>
      </c>
      <c r="F9" s="20">
        <v>28523</v>
      </c>
      <c r="G9" s="20">
        <v>28817</v>
      </c>
      <c r="H9" s="20">
        <v>31435</v>
      </c>
      <c r="I9" s="20">
        <v>30064</v>
      </c>
      <c r="J9" s="20">
        <v>32137</v>
      </c>
      <c r="K9" s="21">
        <f t="shared" si="1"/>
        <v>14.173690222592693</v>
      </c>
      <c r="L9" s="21">
        <f t="shared" si="2"/>
        <v>6.8952900478978165</v>
      </c>
    </row>
    <row r="10" spans="1:12" ht="23.45" customHeight="1" x14ac:dyDescent="0.25">
      <c r="B10" s="24" t="s">
        <v>13</v>
      </c>
      <c r="C10" s="19">
        <v>18201</v>
      </c>
      <c r="D10" s="19">
        <v>20468</v>
      </c>
      <c r="E10" s="19">
        <v>20651</v>
      </c>
      <c r="F10" s="20">
        <v>21322</v>
      </c>
      <c r="G10" s="20">
        <v>21311</v>
      </c>
      <c r="H10" s="20">
        <v>23518</v>
      </c>
      <c r="I10" s="20">
        <v>22814</v>
      </c>
      <c r="J10" s="20">
        <v>23424</v>
      </c>
      <c r="K10" s="21">
        <f t="shared" si="1"/>
        <v>10.33091202582728</v>
      </c>
      <c r="L10" s="21">
        <f t="shared" si="2"/>
        <v>2.6737967914438627</v>
      </c>
    </row>
    <row r="11" spans="1:12" ht="15.95" customHeight="1" x14ac:dyDescent="0.25">
      <c r="B11" s="22" t="s">
        <v>14</v>
      </c>
      <c r="C11" s="19">
        <v>4384</v>
      </c>
      <c r="D11" s="19">
        <v>4398</v>
      </c>
      <c r="E11" s="19">
        <v>4703</v>
      </c>
      <c r="F11" s="20">
        <v>5051</v>
      </c>
      <c r="G11" s="20">
        <v>5332</v>
      </c>
      <c r="H11" s="20">
        <v>6029</v>
      </c>
      <c r="I11" s="20">
        <v>6289</v>
      </c>
      <c r="J11" s="20">
        <v>7011</v>
      </c>
      <c r="K11" s="21">
        <f t="shared" si="1"/>
        <v>3.0921287659270433</v>
      </c>
      <c r="L11" s="21">
        <f t="shared" si="2"/>
        <v>11.48036253776435</v>
      </c>
    </row>
    <row r="12" spans="1:12" ht="15.95" customHeight="1" x14ac:dyDescent="0.25">
      <c r="B12" s="22" t="s">
        <v>15</v>
      </c>
      <c r="C12" s="19">
        <v>23009</v>
      </c>
      <c r="D12" s="19">
        <v>26094</v>
      </c>
      <c r="E12" s="19">
        <v>27591</v>
      </c>
      <c r="F12" s="20">
        <v>29412</v>
      </c>
      <c r="G12" s="20">
        <v>30542</v>
      </c>
      <c r="H12" s="20">
        <v>36479</v>
      </c>
      <c r="I12" s="20">
        <v>39288</v>
      </c>
      <c r="J12" s="20">
        <v>43856</v>
      </c>
      <c r="K12" s="21">
        <f t="shared" si="1"/>
        <v>19.342233512836458</v>
      </c>
      <c r="L12" s="21">
        <f t="shared" si="2"/>
        <v>11.626959885970265</v>
      </c>
    </row>
    <row r="13" spans="1:12" ht="15.95" customHeight="1" x14ac:dyDescent="0.25">
      <c r="B13" s="22" t="s">
        <v>16</v>
      </c>
      <c r="C13" s="19">
        <v>3057</v>
      </c>
      <c r="D13" s="19">
        <v>3512</v>
      </c>
      <c r="E13" s="19">
        <v>3656</v>
      </c>
      <c r="F13" s="20">
        <v>3922</v>
      </c>
      <c r="G13" s="20">
        <v>4022</v>
      </c>
      <c r="H13" s="20">
        <v>4333</v>
      </c>
      <c r="I13" s="20">
        <v>4225</v>
      </c>
      <c r="J13" s="20">
        <v>4791</v>
      </c>
      <c r="K13" s="21">
        <f t="shared" si="1"/>
        <v>2.1130208126596011</v>
      </c>
      <c r="L13" s="21">
        <f t="shared" si="2"/>
        <v>13.396449704142015</v>
      </c>
    </row>
    <row r="14" spans="1:12" ht="15.95" customHeight="1" x14ac:dyDescent="0.25">
      <c r="B14" s="22" t="s">
        <v>17</v>
      </c>
      <c r="C14" s="19">
        <v>996</v>
      </c>
      <c r="D14" s="19">
        <v>1098</v>
      </c>
      <c r="E14" s="19">
        <v>1108</v>
      </c>
      <c r="F14" s="20">
        <v>1124</v>
      </c>
      <c r="G14" s="20">
        <v>1142</v>
      </c>
      <c r="H14" s="20">
        <v>1268</v>
      </c>
      <c r="I14" s="20">
        <v>1239</v>
      </c>
      <c r="J14" s="20">
        <v>1318</v>
      </c>
      <c r="K14" s="21">
        <f t="shared" si="1"/>
        <v>0.58129021730022012</v>
      </c>
      <c r="L14" s="21">
        <f t="shared" si="2"/>
        <v>6.3761097659402708</v>
      </c>
    </row>
    <row r="15" spans="1:12" ht="15.95" customHeight="1" x14ac:dyDescent="0.25">
      <c r="B15" s="22" t="s">
        <v>18</v>
      </c>
      <c r="C15" s="19">
        <v>4395</v>
      </c>
      <c r="D15" s="19">
        <v>5082</v>
      </c>
      <c r="E15" s="19">
        <v>5807</v>
      </c>
      <c r="F15" s="20">
        <v>6477</v>
      </c>
      <c r="G15" s="20">
        <v>7002</v>
      </c>
      <c r="H15" s="20">
        <v>8706</v>
      </c>
      <c r="I15" s="20">
        <v>7250</v>
      </c>
      <c r="J15" s="20">
        <v>8151</v>
      </c>
      <c r="K15" s="21">
        <f t="shared" si="1"/>
        <v>3.5949139311184326</v>
      </c>
      <c r="L15" s="21">
        <f t="shared" si="2"/>
        <v>12.427586206896549</v>
      </c>
    </row>
    <row r="16" spans="1:12" ht="3" customHeight="1" x14ac:dyDescent="0.15"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3" customHeight="1" x14ac:dyDescent="0.15">
      <c r="A17" s="27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15">
      <c r="A18" s="28" t="s">
        <v>23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s="4" customFormat="1" ht="9.9499999999999993" customHeight="1" x14ac:dyDescent="0.25">
      <c r="A19" s="5" t="s">
        <v>22</v>
      </c>
    </row>
    <row r="20" spans="1:12" x14ac:dyDescent="0.25"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</row>
  </sheetData>
  <mergeCells count="1">
    <mergeCell ref="A4:B4"/>
  </mergeCells>
  <printOptions horizontalCentered="1"/>
  <pageMargins left="1.7716535433070868" right="1.7716535433070868" top="5.0787401574803148" bottom="2.9527559055118111" header="0.31496062992125984" footer="0.31496062992125984"/>
  <pageSetup paperSize="9" orientation="portrait" r:id="rId1"/>
  <ignoredErrors>
    <ignoredError sqref="F4:J4 C4: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C16.33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2023-10-17T23:22:13Z</cp:lastPrinted>
  <dcterms:created xsi:type="dcterms:W3CDTF">2019-09-09T15:18:04Z</dcterms:created>
  <dcterms:modified xsi:type="dcterms:W3CDTF">2023-10-18T13:30:35Z</dcterms:modified>
</cp:coreProperties>
</file>