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ANUFACTURA\SANDRA\Compendio Estadistico\Compendio Estadistico - 2023\Recopilado\CAP-16_MANUFACTURA\"/>
    </mc:Choice>
  </mc:AlternateContent>
  <bookViews>
    <workbookView xWindow="0" yWindow="0" windowWidth="21525" windowHeight="2520"/>
  </bookViews>
  <sheets>
    <sheet name="C161.01" sheetId="2" r:id="rId1"/>
  </sheets>
  <externalReferences>
    <externalReference r:id="rId2"/>
  </externalReferences>
  <definedNames>
    <definedName name="__123Graph_A" hidden="1">'[1]5'!#REF!</definedName>
    <definedName name="__123Graph_B" hidden="1">'[1]5'!#REF!</definedName>
    <definedName name="__123Graph_X" hidden="1">'[1]5'!#REF!</definedName>
    <definedName name="_Fill" hidden="1">'[1]5'!#REF!</definedName>
    <definedName name="_Key1" hidden="1">#REF!</definedName>
    <definedName name="_Order1" hidden="1">255</definedName>
    <definedName name="_Order2" hidden="1">0</definedName>
    <definedName name="_Parse_Out" hidden="1">#REF!</definedName>
    <definedName name="_Sort" hidden="1">#REF!</definedName>
    <definedName name="_Table1_Out" hidden="1">#REF!</definedName>
    <definedName name="_xlnm.Print_Area" localSheetId="0">C161.01!$A$1:$R$41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9" i="2" l="1"/>
  <c r="V10" i="2" s="1"/>
  <c r="W9" i="2"/>
  <c r="W10" i="2" s="1"/>
  <c r="X9" i="2"/>
  <c r="X10" i="2" s="1"/>
  <c r="Y9" i="2"/>
  <c r="Y10" i="2" s="1"/>
  <c r="Z9" i="2"/>
  <c r="Z10" i="2" s="1"/>
  <c r="AA9" i="2"/>
  <c r="AA10" i="2" s="1"/>
  <c r="AB9" i="2"/>
  <c r="AB10" i="2" s="1"/>
  <c r="AC9" i="2"/>
  <c r="AC10" i="2" s="1"/>
  <c r="AD9" i="2"/>
  <c r="AD10" i="2" s="1"/>
  <c r="AE9" i="2"/>
  <c r="AE10" i="2" s="1"/>
  <c r="AF9" i="2"/>
  <c r="AF10" i="2" s="1"/>
  <c r="AG9" i="2"/>
  <c r="AG10" i="2" s="1"/>
  <c r="AH9" i="2"/>
  <c r="AH10" i="2" s="1"/>
  <c r="AI9" i="2"/>
  <c r="AI10" i="2" s="1"/>
  <c r="AJ9" i="2"/>
  <c r="AJ10" i="2" s="1"/>
  <c r="U9" i="2"/>
  <c r="U10" i="2" s="1"/>
</calcChain>
</file>

<file path=xl/sharedStrings.xml><?xml version="1.0" encoding="utf-8"?>
<sst xmlns="http://schemas.openxmlformats.org/spreadsheetml/2006/main" count="32" uniqueCount="32">
  <si>
    <t>3/</t>
  </si>
  <si>
    <t>Corresponde a la suma de deudores de cada empresa. Por lo tanto, si un deudor tiene obligaciones con más de un banco, éste se considera tantas veces como el número de bancos con las que mantiene deuda.</t>
  </si>
  <si>
    <t>2/</t>
  </si>
  <si>
    <t>1/</t>
  </si>
  <si>
    <t>Inversión Extranjera Directa</t>
  </si>
  <si>
    <t>TC fin de periodo</t>
  </si>
  <si>
    <t>Deflactor Implicito del PBI</t>
  </si>
  <si>
    <t>Millones de soles</t>
  </si>
  <si>
    <t>Millones de US dólares</t>
  </si>
  <si>
    <t>Saldo de inversión extranjera directa en el Perú como aporte al capital para el Sector Industria, considera aportes provenientes del exterior destinados al capital social de empresas nacionales. Información disponible al 31-12-2022.</t>
  </si>
  <si>
    <t>Total Créditos 3/</t>
  </si>
  <si>
    <t>Créditos en MN</t>
  </si>
  <si>
    <t>Créditos en ME</t>
  </si>
  <si>
    <t>La información del PBI y del Valor Agregado del sector de los años 2019 y 2020 son preliminares (P) y los de 2021 y 2022 son estimados (E).</t>
  </si>
  <si>
    <t>Inversión Extranjera Directa 2/</t>
  </si>
  <si>
    <t>Número de deudores 4/</t>
  </si>
  <si>
    <t>4/</t>
  </si>
  <si>
    <t>Variación porcentual respecto al año anterior del Valor Agregado Bruto de Manufactura en términos reales.</t>
  </si>
  <si>
    <t>PBI global (Millones S/)</t>
  </si>
  <si>
    <t>PBI global (Millones S/ de 2007)</t>
  </si>
  <si>
    <t>VAB (Manufactura)</t>
  </si>
  <si>
    <t>Indicador</t>
  </si>
  <si>
    <t>Millones S/</t>
  </si>
  <si>
    <t>Participación % en PBI global</t>
  </si>
  <si>
    <t>Millones S/ de 2007</t>
  </si>
  <si>
    <t>Variación % anual 1/</t>
  </si>
  <si>
    <r>
      <t xml:space="preserve">Nota: </t>
    </r>
    <r>
      <rPr>
        <sz val="7"/>
        <rFont val="Arial Narrow"/>
        <family val="2"/>
      </rPr>
      <t>Las diferencias en los totales y subtotales se deben al redondeo de cifras.</t>
    </r>
  </si>
  <si>
    <t>Créditos corporativos, a grandes, medianas, pequeñas y microempresas de la Banca Múltiple de la industria manufacturera .</t>
  </si>
  <si>
    <t xml:space="preserve">Fuente: Instituto Nacional de Estadística e Informática, PROINVERSIÓN, Superintendencia de Banca, </t>
  </si>
  <si>
    <t xml:space="preserve">            Seguros y AFP.</t>
  </si>
  <si>
    <t>VAB Manufacturera</t>
  </si>
  <si>
    <t>16.1  PRINCIPALES INDICADORES DEL SECTOR MANUFACTURA, 2018-2022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</si>
</sst>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00_ ;_ * \-#,##0.00_ ;_ * &quot;-&quot;??_ ;_ @_ "/>
    <numFmt numFmtId="165" formatCode="_ * #,##0_ ;_ * \-#,##0_ ;_ * &quot;-&quot;??_ ;_ @_ "/>
    <numFmt numFmtId="166" formatCode="#\ ###\ ##0"/>
    <numFmt numFmtId="167" formatCode="\ _ * #,##0;_ * \-#,##0;_ * &quot;-&quot;_ ;_ @_ "/>
    <numFmt numFmtId="168" formatCode="\ _ * #,##0.0;_ * \-#,##0.0;_ * &quot;-&quot;_ ;_ @_ "/>
    <numFmt numFmtId="169" formatCode="_-* #,##0_-;\-* #,##0_-;_-* &quot;-&quot;??_-;_-@_-"/>
  </numFmts>
  <fonts count="17" x14ac:knownFonts="1">
    <font>
      <sz val="11"/>
      <color theme="1"/>
      <name val="Calibri"/>
      <family val="2"/>
      <scheme val="minor"/>
    </font>
    <font>
      <sz val="11"/>
      <color theme="1"/>
      <name val="Calibri"/>
      <family val="2"/>
      <scheme val="minor"/>
    </font>
    <font>
      <sz val="10"/>
      <name val="Arial"/>
      <family val="2"/>
    </font>
    <font>
      <sz val="7"/>
      <name val="Times New Roman"/>
      <family val="1"/>
    </font>
    <font>
      <b/>
      <sz val="7"/>
      <name val="Arial Narrow"/>
      <family val="2"/>
    </font>
    <font>
      <sz val="7"/>
      <name val="Arial Narrow"/>
      <family val="2"/>
    </font>
    <font>
      <b/>
      <sz val="9"/>
      <name val="Arial Narrow"/>
      <family val="2"/>
    </font>
    <font>
      <sz val="8"/>
      <color theme="0" tint="-0.249977111117893"/>
      <name val="Arial Narrow"/>
      <family val="2"/>
    </font>
    <font>
      <b/>
      <sz val="8"/>
      <name val="Arial Narrow"/>
      <family val="2"/>
    </font>
    <font>
      <sz val="8"/>
      <name val="Arial Narrow"/>
      <family val="2"/>
    </font>
    <font>
      <sz val="7"/>
      <name val="Arial"/>
      <family val="2"/>
    </font>
    <font>
      <b/>
      <i/>
      <sz val="8"/>
      <color theme="1"/>
      <name val="Arial Narrow"/>
      <family val="2"/>
    </font>
    <font>
      <b/>
      <sz val="8"/>
      <color theme="1"/>
      <name val="Arial Narrow"/>
      <family val="2"/>
    </font>
    <font>
      <sz val="11"/>
      <name val="Calibri"/>
      <family val="2"/>
      <scheme val="minor"/>
    </font>
    <font>
      <sz val="9"/>
      <name val="Calibri"/>
      <family val="2"/>
      <scheme val="minor"/>
    </font>
    <font>
      <sz val="9"/>
      <name val="Arial"/>
      <family val="2"/>
    </font>
    <font>
      <b/>
      <i/>
      <sz val="7"/>
      <color theme="0"/>
      <name val="Arial Narrow"/>
      <family val="2"/>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auto="1"/>
      </bottom>
      <diagonal/>
    </border>
    <border>
      <left/>
      <right/>
      <top style="thin">
        <color auto="1"/>
      </top>
      <bottom/>
      <diagonal/>
    </border>
    <border>
      <left/>
      <right/>
      <top style="thin">
        <color auto="1"/>
      </top>
      <bottom style="thin">
        <color indexed="64"/>
      </bottom>
      <diagonal/>
    </border>
    <border>
      <left/>
      <right style="medium">
        <color auto="1"/>
      </right>
      <top style="thin">
        <color auto="1"/>
      </top>
      <bottom/>
      <diagonal/>
    </border>
    <border>
      <left/>
      <right style="medium">
        <color auto="1"/>
      </right>
      <top/>
      <bottom/>
      <diagonal/>
    </border>
    <border>
      <left style="medium">
        <color indexed="64"/>
      </left>
      <right/>
      <top/>
      <bottom style="thin">
        <color auto="1"/>
      </bottom>
      <diagonal/>
    </border>
  </borders>
  <cellStyleXfs count="6">
    <xf numFmtId="0" fontId="0" fillId="0" borderId="0"/>
    <xf numFmtId="164" fontId="1" fillId="0" borderId="0" applyFont="0" applyFill="0" applyBorder="0" applyAlignment="0" applyProtection="0"/>
    <xf numFmtId="0" fontId="2" fillId="0" borderId="0"/>
    <xf numFmtId="0" fontId="3" fillId="0" borderId="0"/>
    <xf numFmtId="0" fontId="2" fillId="0" borderId="0"/>
    <xf numFmtId="164" fontId="2" fillId="0" borderId="0" applyFont="0" applyFill="0" applyBorder="0" applyAlignment="0" applyProtection="0"/>
  </cellStyleXfs>
  <cellXfs count="68">
    <xf numFmtId="0" fontId="0" fillId="0" borderId="0" xfId="0"/>
    <xf numFmtId="0" fontId="6" fillId="0" borderId="0" xfId="3" quotePrefix="1" applyFont="1" applyBorder="1" applyAlignment="1">
      <alignment horizontal="left" vertical="center"/>
    </xf>
    <xf numFmtId="0" fontId="7" fillId="0" borderId="0" xfId="2" applyFont="1" applyFill="1" applyAlignment="1">
      <alignment vertical="center"/>
    </xf>
    <xf numFmtId="164" fontId="7" fillId="0" borderId="0" xfId="1" applyFont="1" applyFill="1" applyAlignment="1">
      <alignment vertical="center"/>
    </xf>
    <xf numFmtId="2" fontId="7" fillId="0" borderId="0" xfId="2" applyNumberFormat="1" applyFont="1" applyFill="1" applyAlignment="1">
      <alignment vertical="center"/>
    </xf>
    <xf numFmtId="165" fontId="7" fillId="0" borderId="0" xfId="1" applyNumberFormat="1" applyFont="1" applyFill="1" applyAlignment="1">
      <alignment vertical="center"/>
    </xf>
    <xf numFmtId="166" fontId="9" fillId="2" borderId="0" xfId="2" applyNumberFormat="1" applyFont="1" applyFill="1" applyBorder="1" applyAlignment="1">
      <alignment horizontal="right" vertical="center"/>
    </xf>
    <xf numFmtId="167" fontId="9" fillId="2" borderId="0" xfId="2" applyNumberFormat="1" applyFont="1" applyFill="1" applyBorder="1" applyAlignment="1">
      <alignment horizontal="right" vertical="center"/>
    </xf>
    <xf numFmtId="167" fontId="9" fillId="0" borderId="0" xfId="3" applyNumberFormat="1" applyFont="1" applyBorder="1" applyAlignment="1" applyProtection="1">
      <alignment horizontal="center" vertical="center"/>
    </xf>
    <xf numFmtId="0" fontId="5" fillId="0" borderId="0" xfId="3" quotePrefix="1" applyFont="1" applyAlignment="1" applyProtection="1">
      <alignment horizontal="left" vertical="top"/>
    </xf>
    <xf numFmtId="0" fontId="9" fillId="0" borderId="0" xfId="3" quotePrefix="1" applyFont="1" applyBorder="1" applyAlignment="1" applyProtection="1">
      <alignment horizontal="center" vertical="center"/>
    </xf>
    <xf numFmtId="0" fontId="5" fillId="0" borderId="0" xfId="3" quotePrefix="1" applyFont="1" applyAlignment="1" applyProtection="1">
      <alignment horizontal="left" vertical="top" wrapText="1"/>
    </xf>
    <xf numFmtId="0" fontId="4" fillId="0" borderId="0" xfId="3" applyFont="1" applyAlignment="1">
      <alignment horizontal="left" vertical="center"/>
    </xf>
    <xf numFmtId="0" fontId="5" fillId="0" borderId="0" xfId="3" quotePrefix="1" applyFont="1" applyAlignment="1" applyProtection="1">
      <alignment horizontal="left" vertical="top" wrapText="1"/>
    </xf>
    <xf numFmtId="166" fontId="9" fillId="2" borderId="0" xfId="3" applyNumberFormat="1" applyFont="1" applyFill="1" applyBorder="1" applyAlignment="1" applyProtection="1">
      <alignment horizontal="center" vertical="center"/>
    </xf>
    <xf numFmtId="166" fontId="9" fillId="2" borderId="0" xfId="2" applyNumberFormat="1" applyFont="1" applyFill="1" applyBorder="1" applyAlignment="1">
      <alignment horizontal="center" vertical="center"/>
    </xf>
    <xf numFmtId="0" fontId="0" fillId="0" borderId="0" xfId="0" applyBorder="1"/>
    <xf numFmtId="166" fontId="9" fillId="2" borderId="0" xfId="3" applyNumberFormat="1" applyFont="1" applyFill="1" applyBorder="1" applyAlignment="1" applyProtection="1">
      <alignment horizontal="right" vertical="center"/>
    </xf>
    <xf numFmtId="0" fontId="0" fillId="0" borderId="1" xfId="0" applyBorder="1"/>
    <xf numFmtId="0" fontId="11" fillId="2" borderId="0" xfId="1" applyNumberFormat="1" applyFont="1" applyFill="1" applyBorder="1" applyAlignment="1">
      <alignment horizontal="center" vertical="center"/>
    </xf>
    <xf numFmtId="0" fontId="10" fillId="0" borderId="0" xfId="2" applyFont="1" applyBorder="1" applyAlignment="1">
      <alignment vertical="center"/>
    </xf>
    <xf numFmtId="0" fontId="5" fillId="0" borderId="0" xfId="3" quotePrefix="1" applyFont="1" applyAlignment="1" applyProtection="1">
      <alignment vertical="top" wrapText="1"/>
    </xf>
    <xf numFmtId="0" fontId="7" fillId="0" borderId="0" xfId="2" applyFont="1" applyFill="1" applyAlignment="1">
      <alignment horizontal="left" vertical="center"/>
    </xf>
    <xf numFmtId="0" fontId="8" fillId="0" borderId="0" xfId="3" applyFont="1" applyBorder="1" applyAlignment="1" applyProtection="1">
      <alignment vertical="center"/>
    </xf>
    <xf numFmtId="0" fontId="11" fillId="2" borderId="0" xfId="1" quotePrefix="1" applyNumberFormat="1" applyFont="1" applyFill="1" applyBorder="1" applyAlignment="1">
      <alignment vertical="center"/>
    </xf>
    <xf numFmtId="0" fontId="11" fillId="2" borderId="0" xfId="1" applyNumberFormat="1" applyFont="1" applyFill="1" applyBorder="1" applyAlignment="1">
      <alignment vertical="center"/>
    </xf>
    <xf numFmtId="166" fontId="9" fillId="2" borderId="1" xfId="3" applyNumberFormat="1" applyFont="1" applyFill="1" applyBorder="1" applyAlignment="1" applyProtection="1">
      <alignment horizontal="center" vertical="center"/>
    </xf>
    <xf numFmtId="167" fontId="9" fillId="0" borderId="1" xfId="2" applyNumberFormat="1" applyFont="1" applyBorder="1" applyAlignment="1">
      <alignment horizontal="center" vertical="center"/>
    </xf>
    <xf numFmtId="167" fontId="9" fillId="2" borderId="1" xfId="2" applyNumberFormat="1" applyFont="1" applyFill="1" applyBorder="1" applyAlignment="1">
      <alignment horizontal="center" vertical="center"/>
    </xf>
    <xf numFmtId="0" fontId="13" fillId="0" borderId="0" xfId="0" applyFont="1"/>
    <xf numFmtId="0" fontId="2" fillId="0" borderId="0" xfId="2" applyFont="1" applyAlignment="1">
      <alignment vertical="center"/>
    </xf>
    <xf numFmtId="0" fontId="9" fillId="0" borderId="0" xfId="3" applyFont="1" applyBorder="1" applyAlignment="1" applyProtection="1">
      <alignment vertical="center"/>
    </xf>
    <xf numFmtId="167" fontId="9" fillId="0" borderId="0" xfId="2" applyNumberFormat="1" applyFont="1" applyBorder="1" applyAlignment="1">
      <alignment horizontal="center" vertical="center"/>
    </xf>
    <xf numFmtId="167" fontId="9" fillId="2" borderId="0" xfId="2" applyNumberFormat="1" applyFont="1" applyFill="1" applyBorder="1" applyAlignment="1">
      <alignment horizontal="center" vertical="center"/>
    </xf>
    <xf numFmtId="166" fontId="9" fillId="2" borderId="1" xfId="2" applyNumberFormat="1" applyFont="1" applyFill="1" applyBorder="1" applyAlignment="1">
      <alignment horizontal="center" vertical="center"/>
    </xf>
    <xf numFmtId="0" fontId="5" fillId="0" borderId="0" xfId="2" applyFont="1" applyAlignment="1">
      <alignment vertical="center"/>
    </xf>
    <xf numFmtId="4" fontId="5" fillId="0" borderId="0" xfId="3" applyNumberFormat="1" applyFont="1" applyBorder="1" applyAlignment="1" applyProtection="1">
      <alignment horizontal="right" vertical="center"/>
    </xf>
    <xf numFmtId="0" fontId="4" fillId="0" borderId="0" xfId="3" applyFont="1" applyAlignment="1">
      <alignment horizontal="left" vertical="center" wrapText="1"/>
    </xf>
    <xf numFmtId="0" fontId="4" fillId="0" borderId="0" xfId="3" applyFont="1" applyAlignment="1">
      <alignment horizontal="left" vertical="center"/>
    </xf>
    <xf numFmtId="0" fontId="12" fillId="2" borderId="2" xfId="1" quotePrefix="1" applyNumberFormat="1" applyFont="1" applyFill="1" applyBorder="1" applyAlignment="1">
      <alignment vertical="center"/>
    </xf>
    <xf numFmtId="168" fontId="9" fillId="2" borderId="0" xfId="2" applyNumberFormat="1" applyFont="1" applyFill="1" applyBorder="1" applyAlignment="1">
      <alignment horizontal="right" vertical="center"/>
    </xf>
    <xf numFmtId="0" fontId="8" fillId="0" borderId="2" xfId="3" quotePrefix="1" applyFont="1" applyBorder="1" applyAlignment="1" applyProtection="1">
      <alignment horizontal="right" vertical="center"/>
    </xf>
    <xf numFmtId="0" fontId="8" fillId="0" borderId="3" xfId="3" quotePrefix="1" applyFont="1" applyBorder="1" applyAlignment="1" applyProtection="1">
      <alignment horizontal="right" vertical="center"/>
    </xf>
    <xf numFmtId="0" fontId="4" fillId="0" borderId="0" xfId="2" applyFont="1" applyAlignment="1">
      <alignment vertical="center"/>
    </xf>
    <xf numFmtId="0" fontId="14" fillId="0" borderId="0" xfId="0" applyFont="1"/>
    <xf numFmtId="0" fontId="6" fillId="0" borderId="0" xfId="3" applyFont="1" applyBorder="1" applyAlignment="1">
      <alignment vertical="center"/>
    </xf>
    <xf numFmtId="0" fontId="15" fillId="0" borderId="0" xfId="2" applyFont="1" applyAlignment="1">
      <alignment vertical="center"/>
    </xf>
    <xf numFmtId="169" fontId="7" fillId="0" borderId="0" xfId="2" applyNumberFormat="1" applyFont="1" applyFill="1" applyAlignment="1">
      <alignment vertical="center"/>
    </xf>
    <xf numFmtId="0" fontId="16" fillId="0" borderId="0" xfId="3" applyFont="1" applyBorder="1" applyAlignment="1">
      <alignment horizontal="right" vertical="center"/>
    </xf>
    <xf numFmtId="0" fontId="9" fillId="2" borderId="0" xfId="3" applyFont="1" applyFill="1" applyBorder="1" applyAlignment="1" applyProtection="1">
      <alignment horizontal="left" vertical="center"/>
    </xf>
    <xf numFmtId="0" fontId="8" fillId="2" borderId="0" xfId="3" applyFont="1" applyFill="1" applyBorder="1" applyAlignment="1" applyProtection="1">
      <alignment horizontal="left" vertical="center"/>
    </xf>
    <xf numFmtId="0" fontId="8" fillId="0" borderId="0" xfId="2" applyFont="1" applyBorder="1" applyAlignment="1">
      <alignment horizontal="left" vertical="center"/>
    </xf>
    <xf numFmtId="0" fontId="9" fillId="0" borderId="0" xfId="2" applyFont="1" applyBorder="1" applyAlignment="1">
      <alignment horizontal="left" vertical="center"/>
    </xf>
    <xf numFmtId="0" fontId="8" fillId="0" borderId="0" xfId="3" applyFont="1" applyBorder="1" applyAlignment="1" applyProtection="1">
      <alignment horizontal="left" vertical="center"/>
    </xf>
    <xf numFmtId="0" fontId="9" fillId="0" borderId="0" xfId="3" applyFont="1" applyBorder="1" applyAlignment="1" applyProtection="1">
      <alignment horizontal="left" vertical="center"/>
    </xf>
    <xf numFmtId="0" fontId="9" fillId="0" borderId="5" xfId="3" applyFont="1" applyBorder="1" applyAlignment="1" applyProtection="1">
      <alignment horizontal="center" vertical="center" wrapText="1"/>
    </xf>
    <xf numFmtId="0" fontId="0" fillId="0" borderId="5" xfId="0" applyBorder="1" applyAlignment="1"/>
    <xf numFmtId="0" fontId="0" fillId="0" borderId="5" xfId="0" applyBorder="1"/>
    <xf numFmtId="0" fontId="9" fillId="0" borderId="1" xfId="3" applyFont="1" applyBorder="1" applyAlignment="1" applyProtection="1">
      <alignment vertical="center"/>
    </xf>
    <xf numFmtId="167" fontId="9" fillId="0" borderId="6" xfId="2" applyNumberFormat="1" applyFont="1" applyBorder="1" applyAlignment="1">
      <alignment horizontal="center" vertical="center"/>
    </xf>
    <xf numFmtId="0" fontId="4" fillId="0" borderId="0" xfId="3" quotePrefix="1" applyFont="1" applyAlignment="1">
      <alignment horizontal="left" vertical="center"/>
    </xf>
    <xf numFmtId="0" fontId="4" fillId="0" borderId="0" xfId="3" applyFont="1" applyAlignment="1">
      <alignment horizontal="left" vertical="center"/>
    </xf>
    <xf numFmtId="0" fontId="5" fillId="0" borderId="0" xfId="3" quotePrefix="1" applyFont="1" applyAlignment="1" applyProtection="1">
      <alignment vertical="justify" wrapText="1"/>
    </xf>
    <xf numFmtId="0" fontId="8" fillId="0" borderId="2" xfId="3" applyFont="1" applyBorder="1" applyAlignment="1" applyProtection="1">
      <alignment horizontal="center" vertical="center"/>
    </xf>
    <xf numFmtId="0" fontId="8" fillId="0" borderId="4" xfId="3" applyFont="1" applyBorder="1" applyAlignment="1" applyProtection="1">
      <alignment horizontal="center" vertical="center"/>
    </xf>
    <xf numFmtId="0" fontId="5" fillId="0" borderId="0" xfId="3" quotePrefix="1" applyFont="1" applyAlignment="1" applyProtection="1">
      <alignment horizontal="left" vertical="justify" wrapText="1"/>
    </xf>
    <xf numFmtId="0" fontId="4" fillId="0" borderId="0" xfId="3" applyFont="1" applyAlignment="1">
      <alignment horizontal="left" vertical="center" wrapText="1"/>
    </xf>
    <xf numFmtId="0" fontId="5" fillId="0" borderId="0" xfId="3" quotePrefix="1" applyFont="1" applyAlignment="1" applyProtection="1">
      <alignment horizontal="left" vertical="center" wrapText="1"/>
    </xf>
  </cellXfs>
  <cellStyles count="6">
    <cellStyle name="Millares" xfId="1" builtinId="3"/>
    <cellStyle name="Millares 5" xfId="5"/>
    <cellStyle name="Normal" xfId="0" builtinId="0"/>
    <cellStyle name="Normal 2 2" xfId="4"/>
    <cellStyle name="Normal 4" xfId="2"/>
    <cellStyle name="Normal_IEC10001" xfId="3"/>
  </cellStyles>
  <dxfs count="0"/>
  <tableStyles count="0" defaultTableStyle="TableStyleMedium2" defaultPivotStyle="PivotStyleLight16"/>
  <colors>
    <mruColors>
      <color rgb="FFDC8024"/>
      <color rgb="FFECCD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478671589871244E-2"/>
          <c:y val="0.16778585487032033"/>
          <c:w val="0.91704265682025754"/>
          <c:h val="0.6890726230947517"/>
        </c:manualLayout>
      </c:layout>
      <c:barChart>
        <c:barDir val="col"/>
        <c:grouping val="clustered"/>
        <c:varyColors val="0"/>
        <c:ser>
          <c:idx val="0"/>
          <c:order val="0"/>
          <c:tx>
            <c:strRef>
              <c:f>'C161.01'!$B$2</c:f>
              <c:strCache>
                <c:ptCount val="1"/>
                <c:pt idx="0">
                  <c:v>VAB Manufacturera</c:v>
                </c:pt>
              </c:strCache>
            </c:strRef>
          </c:tx>
          <c:spPr>
            <a:pattFill prst="wdDnDiag">
              <a:fgClr>
                <a:schemeClr val="accent1"/>
              </a:fgClr>
              <a:bgClr>
                <a:schemeClr val="bg1"/>
              </a:bgClr>
            </a:patt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'C161.01'!$N$3:$R$3</c:f>
              <c:numCache>
                <c:formatCode>General</c:formatCode>
                <c:ptCount val="5"/>
                <c:pt idx="0">
                  <c:v>2018</c:v>
                </c:pt>
                <c:pt idx="1">
                  <c:v>2019</c:v>
                </c:pt>
                <c:pt idx="2">
                  <c:v>2020</c:v>
                </c:pt>
                <c:pt idx="3">
                  <c:v>2021</c:v>
                </c:pt>
                <c:pt idx="4">
                  <c:v>2022</c:v>
                </c:pt>
              </c:numCache>
            </c:numRef>
          </c:cat>
          <c:val>
            <c:numRef>
              <c:f>'C161.01'!$N$10:$R$10</c:f>
              <c:numCache>
                <c:formatCode>\ _ * #\ ##0;_ * \-#\ ##0;_ * "-"_ ;_ @_ </c:formatCode>
                <c:ptCount val="5"/>
                <c:pt idx="0">
                  <c:v>71047</c:v>
                </c:pt>
                <c:pt idx="1">
                  <c:v>70208</c:v>
                </c:pt>
                <c:pt idx="2">
                  <c:v>61454</c:v>
                </c:pt>
                <c:pt idx="3">
                  <c:v>72788</c:v>
                </c:pt>
                <c:pt idx="4">
                  <c:v>73510</c:v>
                </c:pt>
              </c:numCache>
            </c:numRef>
          </c:val>
          <c:extLst xmlns:c16r2="http://schemas.microsoft.com/office/drawing/2015/06/chart">
            <c:ext xmlns:c16="http://schemas.microsoft.com/office/drawing/2014/chart" uri="{C3380CC4-5D6E-409C-BE32-E72D297353CC}">
              <c16:uniqueId val="{00000000-29D0-44A9-8604-9345A996103E}"/>
            </c:ext>
          </c:extLst>
        </c:ser>
        <c:ser>
          <c:idx val="1"/>
          <c:order val="1"/>
          <c:tx>
            <c:strRef>
              <c:f>'C161.01'!$T$10</c:f>
              <c:strCache>
                <c:ptCount val="1"/>
                <c:pt idx="0">
                  <c:v>Inversión Extranjera Directa</c:v>
                </c:pt>
              </c:strCache>
            </c:strRef>
          </c:tx>
          <c:spPr>
            <a:solidFill>
              <a:schemeClr val="accent2"/>
            </a:solidFill>
            <a:ln>
              <a:solidFill>
                <a:sysClr val="windowText" lastClr="000000"/>
              </a:solidFill>
            </a:ln>
            <a:effectLst/>
          </c:spPr>
          <c:invertIfNegative val="0"/>
          <c:dLbls>
            <c:numFmt formatCode="\ _ * #\ ##0;_ * \-#\ ##0;_ * &quot;-&quot;_ ;_ @_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Narrow" panose="020B0606020202030204" pitchFamily="34" charset="0"/>
                    <a:ea typeface="+mn-ea"/>
                    <a:cs typeface="+mn-cs"/>
                  </a:defRPr>
                </a:pPr>
                <a:endParaRPr lang="es-PE"/>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'C161.01'!$N$3:$R$3</c:f>
              <c:numCache>
                <c:formatCode>General</c:formatCode>
                <c:ptCount val="5"/>
                <c:pt idx="0">
                  <c:v>2018</c:v>
                </c:pt>
                <c:pt idx="1">
                  <c:v>2019</c:v>
                </c:pt>
                <c:pt idx="2">
                  <c:v>2020</c:v>
                </c:pt>
                <c:pt idx="3">
                  <c:v>2021</c:v>
                </c:pt>
                <c:pt idx="4">
                  <c:v>2022</c:v>
                </c:pt>
              </c:numCache>
            </c:numRef>
          </c:cat>
          <c:val>
            <c:numRef>
              <c:f>'C161.01'!$AF$10:$AJ$10</c:f>
              <c:numCache>
                <c:formatCode>_-* #\ ##0_-;\-* #\ ##0_-;_-* "-"??_-;_-@_-</c:formatCode>
                <c:ptCount val="5"/>
                <c:pt idx="0">
                  <c:v>8191.0170270710705</c:v>
                </c:pt>
                <c:pt idx="1">
                  <c:v>7897.4975537571045</c:v>
                </c:pt>
                <c:pt idx="2">
                  <c:v>8603.3847652279655</c:v>
                </c:pt>
                <c:pt idx="3">
                  <c:v>8733.6761483877108</c:v>
                </c:pt>
                <c:pt idx="4">
                  <c:v>8004.7786697854117</c:v>
                </c:pt>
              </c:numCache>
            </c:numRef>
          </c:val>
          <c:extLst xmlns:c16r2="http://schemas.microsoft.com/office/drawing/2015/06/chart">
            <c:ext xmlns:c16="http://schemas.microsoft.com/office/drawing/2014/chart" uri="{C3380CC4-5D6E-409C-BE32-E72D297353CC}">
              <c16:uniqueId val="{00000001-29D0-44A9-8604-9345A996103E}"/>
            </c:ext>
          </c:extLst>
        </c:ser>
        <c:dLbls>
          <c:showLegendKey val="0"/>
          <c:showVal val="0"/>
          <c:showCatName val="0"/>
          <c:showSerName val="0"/>
          <c:showPercent val="0"/>
          <c:showBubbleSize val="0"/>
        </c:dLbls>
        <c:gapWidth val="219"/>
        <c:overlap val="-27"/>
        <c:axId val="369173144"/>
        <c:axId val="369173928"/>
      </c:barChart>
      <c:catAx>
        <c:axId val="36917314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s-PE"/>
          </a:p>
        </c:txPr>
        <c:crossAx val="369173928"/>
        <c:crosses val="autoZero"/>
        <c:auto val="1"/>
        <c:lblAlgn val="ctr"/>
        <c:lblOffset val="100"/>
        <c:noMultiLvlLbl val="0"/>
      </c:catAx>
      <c:valAx>
        <c:axId val="369173928"/>
        <c:scaling>
          <c:orientation val="minMax"/>
          <c:max val="100000"/>
          <c:min val="0"/>
        </c:scaling>
        <c:delete val="1"/>
        <c:axPos val="l"/>
        <c:numFmt formatCode="\ _ * #\ ##0;_ * \-#\ ##0;_ * &quot;-&quot;_ ;_ @_ " sourceLinked="1"/>
        <c:majorTickMark val="out"/>
        <c:minorTickMark val="none"/>
        <c:tickLblPos val="nextTo"/>
        <c:crossAx val="369173144"/>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70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s-PE"/>
          </a:p>
        </c:txPr>
      </c:legendEntry>
      <c:layout>
        <c:manualLayout>
          <c:xMode val="edge"/>
          <c:yMode val="edge"/>
          <c:x val="7.7019908789595207E-2"/>
          <c:y val="8.1605449310505021E-2"/>
          <c:w val="0.83383162521870946"/>
          <c:h val="0.12542702945619022"/>
        </c:manualLayout>
      </c:layout>
      <c:overlay val="0"/>
      <c:spPr>
        <a:noFill/>
        <a:ln>
          <a:solidFill>
            <a:sysClr val="windowText" lastClr="000000"/>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s-PE"/>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PE"/>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87923</xdr:colOff>
      <xdr:row>28</xdr:row>
      <xdr:rowOff>95252</xdr:rowOff>
    </xdr:from>
    <xdr:to>
      <xdr:col>17</xdr:col>
      <xdr:colOff>278423</xdr:colOff>
      <xdr:row>32</xdr:row>
      <xdr:rowOff>43962</xdr:rowOff>
    </xdr:to>
    <xdr:sp macro="" textlink="">
      <xdr:nvSpPr>
        <xdr:cNvPr id="2" name="3 CuadroTexto"/>
        <xdr:cNvSpPr txBox="1"/>
      </xdr:nvSpPr>
      <xdr:spPr>
        <a:xfrm>
          <a:off x="87923" y="4586656"/>
          <a:ext cx="3443654" cy="652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es-PE" sz="900" b="1" i="0" baseline="0">
              <a:solidFill>
                <a:schemeClr val="dk1"/>
              </a:solidFill>
              <a:effectLst/>
              <a:latin typeface="Arial Narrow" panose="020B0606020202030204" pitchFamily="34" charset="0"/>
              <a:ea typeface="+mn-ea"/>
              <a:cs typeface="+mn-cs"/>
            </a:rPr>
            <a:t>VALOR AGREGADO BRUTO DEL SECTOR MANUFACTURA E  </a:t>
          </a:r>
        </a:p>
        <a:p>
          <a:pPr marL="0" marR="0" indent="0" algn="ctr" defTabSz="914400" rtl="0" eaLnBrk="1" fontAlgn="auto" latinLnBrk="0" hangingPunct="1">
            <a:lnSpc>
              <a:spcPct val="100000"/>
            </a:lnSpc>
            <a:spcBef>
              <a:spcPts val="0"/>
            </a:spcBef>
            <a:spcAft>
              <a:spcPts val="0"/>
            </a:spcAft>
            <a:buClrTx/>
            <a:buSzTx/>
            <a:buFontTx/>
            <a:buNone/>
            <a:tabLst/>
            <a:defRPr/>
          </a:pPr>
          <a:r>
            <a:rPr lang="es-PE" sz="900" b="1" i="0" baseline="0">
              <a:solidFill>
                <a:schemeClr val="dk1"/>
              </a:solidFill>
              <a:effectLst/>
              <a:latin typeface="Arial Narrow" panose="020B0606020202030204" pitchFamily="34" charset="0"/>
              <a:ea typeface="+mn-ea"/>
              <a:cs typeface="+mn-cs"/>
            </a:rPr>
            <a:t>INVERSIÓN EXTRANJERA DIRECTA </a:t>
          </a:r>
          <a:r>
            <a:rPr lang="es-PE" sz="900" b="1" i="0" baseline="0">
              <a:solidFill>
                <a:sysClr val="windowText" lastClr="000000"/>
              </a:solidFill>
              <a:effectLst/>
              <a:latin typeface="Arial Narrow" panose="020B0606020202030204" pitchFamily="34" charset="0"/>
              <a:ea typeface="+mn-ea"/>
              <a:cs typeface="+mn-cs"/>
            </a:rPr>
            <a:t>2018-2022</a:t>
          </a:r>
        </a:p>
        <a:p>
          <a:pPr marL="0" marR="0" indent="0" algn="ctr" defTabSz="914400" rtl="0" eaLnBrk="1" fontAlgn="auto" latinLnBrk="0" hangingPunct="1">
            <a:lnSpc>
              <a:spcPct val="100000"/>
            </a:lnSpc>
            <a:spcBef>
              <a:spcPts val="0"/>
            </a:spcBef>
            <a:spcAft>
              <a:spcPts val="0"/>
            </a:spcAft>
            <a:buClrTx/>
            <a:buSzTx/>
            <a:buFontTx/>
            <a:buNone/>
            <a:tabLst/>
            <a:defRPr/>
          </a:pPr>
          <a:r>
            <a:rPr lang="es-PE" sz="800">
              <a:solidFill>
                <a:schemeClr val="dk1"/>
              </a:solidFill>
              <a:effectLst/>
              <a:latin typeface="Arial Narrow" panose="020B0606020202030204" pitchFamily="34" charset="0"/>
              <a:ea typeface="+mn-ea"/>
              <a:cs typeface="+mn-cs"/>
            </a:rPr>
            <a:t>(Millones</a:t>
          </a:r>
          <a:r>
            <a:rPr lang="es-PE" sz="800" baseline="0">
              <a:solidFill>
                <a:schemeClr val="dk1"/>
              </a:solidFill>
              <a:effectLst/>
              <a:latin typeface="Arial Narrow" panose="020B0606020202030204" pitchFamily="34" charset="0"/>
              <a:ea typeface="+mn-ea"/>
              <a:cs typeface="+mn-cs"/>
            </a:rPr>
            <a:t> de soles de 2007)</a:t>
          </a:r>
          <a:endParaRPr lang="es-PE" sz="800">
            <a:effectLst/>
            <a:latin typeface="Arial Narrow" panose="020B0606020202030204" pitchFamily="34" charset="0"/>
          </a:endParaRPr>
        </a:p>
        <a:p>
          <a:pPr marL="0" marR="0" indent="0" algn="ctr" defTabSz="914400" rtl="0" eaLnBrk="1" fontAlgn="auto" latinLnBrk="0" hangingPunct="1">
            <a:lnSpc>
              <a:spcPct val="100000"/>
            </a:lnSpc>
            <a:spcBef>
              <a:spcPts val="0"/>
            </a:spcBef>
            <a:spcAft>
              <a:spcPts val="0"/>
            </a:spcAft>
            <a:buClrTx/>
            <a:buSzTx/>
            <a:buFontTx/>
            <a:buNone/>
            <a:tabLst/>
            <a:defRPr/>
          </a:pPr>
          <a:endParaRPr lang="es-PE" sz="800">
            <a:effectLst/>
            <a:latin typeface="Arial Narrow" panose="020B0606020202030204" pitchFamily="34" charset="0"/>
          </a:endParaRPr>
        </a:p>
        <a:p>
          <a:endParaRPr lang="es-PE" sz="800">
            <a:latin typeface="Arial Narrow" panose="020B0606020202030204" pitchFamily="34" charset="0"/>
          </a:endParaRPr>
        </a:p>
      </xdr:txBody>
    </xdr:sp>
    <xdr:clientData/>
  </xdr:twoCellAnchor>
  <xdr:twoCellAnchor>
    <xdr:from>
      <xdr:col>1</xdr:col>
      <xdr:colOff>21981</xdr:colOff>
      <xdr:row>31</xdr:row>
      <xdr:rowOff>65944</xdr:rowOff>
    </xdr:from>
    <xdr:to>
      <xdr:col>17</xdr:col>
      <xdr:colOff>256442</xdr:colOff>
      <xdr:row>39</xdr:row>
      <xdr:rowOff>183174</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29308</xdr:colOff>
      <xdr:row>40</xdr:row>
      <xdr:rowOff>1</xdr:rowOff>
    </xdr:from>
    <xdr:to>
      <xdr:col>17</xdr:col>
      <xdr:colOff>212480</xdr:colOff>
      <xdr:row>40</xdr:row>
      <xdr:rowOff>139967</xdr:rowOff>
    </xdr:to>
    <xdr:sp macro="" textlink="">
      <xdr:nvSpPr>
        <xdr:cNvPr id="7" name="2 CuadroTexto"/>
        <xdr:cNvSpPr txBox="1"/>
      </xdr:nvSpPr>
      <xdr:spPr>
        <a:xfrm>
          <a:off x="29308" y="6887309"/>
          <a:ext cx="3260480" cy="139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PE" sz="700" b="1">
              <a:latin typeface="Arial Narrow" panose="020B0606020202030204" pitchFamily="34" charset="0"/>
            </a:rPr>
            <a:t>Fuente:  Instituto Nacional de Estadística e Informática</a:t>
          </a:r>
          <a:r>
            <a:rPr lang="es-PE" sz="700" b="1" baseline="0">
              <a:latin typeface="Arial Narrow" panose="020B0606020202030204" pitchFamily="34" charset="0"/>
            </a:rPr>
            <a:t> y</a:t>
          </a:r>
          <a:r>
            <a:rPr lang="es-PE" sz="700" b="1">
              <a:latin typeface="Arial Narrow" panose="020B0606020202030204" pitchFamily="34" charset="0"/>
            </a:rPr>
            <a:t> PROINVERSIÓN.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iaz\respaldo%20ajt\archivo\COMPENDIO\Compendio99\oyd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showGridLines="0" tabSelected="1" view="pageBreakPreview" zoomScale="130" zoomScaleNormal="100" zoomScaleSheetLayoutView="130" workbookViewId="0"/>
  </sheetViews>
  <sheetFormatPr baseColWidth="10" defaultRowHeight="15" x14ac:dyDescent="0.25"/>
  <cols>
    <col min="1" max="1" width="1.42578125" customWidth="1"/>
    <col min="2" max="2" width="22.28515625" customWidth="1"/>
    <col min="3" max="13" width="6.140625" hidden="1" customWidth="1"/>
    <col min="14" max="18" width="6.28515625" customWidth="1"/>
    <col min="19" max="19" width="6.140625" customWidth="1"/>
    <col min="20" max="20" width="20.140625" bestFit="1" customWidth="1"/>
    <col min="21" max="31" width="11.42578125" hidden="1" customWidth="1"/>
    <col min="32" max="36" width="6.85546875" customWidth="1"/>
  </cols>
  <sheetData>
    <row r="1" spans="1:36" s="29" customFormat="1" ht="13.5" customHeight="1" x14ac:dyDescent="0.25">
      <c r="A1" s="1" t="s">
        <v>31</v>
      </c>
      <c r="B1" s="44"/>
      <c r="C1" s="1"/>
      <c r="D1" s="1"/>
      <c r="E1" s="1"/>
      <c r="F1" s="1"/>
      <c r="G1" s="1"/>
      <c r="H1" s="1"/>
      <c r="I1" s="1"/>
      <c r="J1" s="45"/>
      <c r="K1" s="45"/>
      <c r="L1" s="45"/>
      <c r="M1" s="45"/>
      <c r="N1" s="45"/>
      <c r="O1" s="45"/>
      <c r="P1" s="46"/>
      <c r="Q1" s="46"/>
      <c r="R1" s="46"/>
      <c r="S1" s="30"/>
      <c r="T1" s="48"/>
    </row>
    <row r="2" spans="1:36" ht="3.2" customHeight="1" x14ac:dyDescent="0.25">
      <c r="A2" s="18"/>
      <c r="B2" s="16" t="s">
        <v>30</v>
      </c>
      <c r="C2" s="16"/>
      <c r="D2" s="16"/>
      <c r="E2" s="16"/>
      <c r="F2" s="16"/>
      <c r="G2" s="16"/>
      <c r="H2" s="16"/>
      <c r="I2" s="16"/>
    </row>
    <row r="3" spans="1:36" ht="14.25" customHeight="1" x14ac:dyDescent="0.25">
      <c r="A3" s="63" t="s">
        <v>21</v>
      </c>
      <c r="B3" s="64"/>
      <c r="C3" s="42">
        <v>2007</v>
      </c>
      <c r="D3" s="42">
        <v>2008</v>
      </c>
      <c r="E3" s="42">
        <v>2009</v>
      </c>
      <c r="F3" s="42">
        <v>2010</v>
      </c>
      <c r="G3" s="42">
        <v>2011</v>
      </c>
      <c r="H3" s="42">
        <v>2012</v>
      </c>
      <c r="I3" s="42">
        <v>2013</v>
      </c>
      <c r="J3" s="42">
        <v>2014</v>
      </c>
      <c r="K3" s="42">
        <v>2015</v>
      </c>
      <c r="L3" s="42">
        <v>2016</v>
      </c>
      <c r="M3" s="42">
        <v>2017</v>
      </c>
      <c r="N3" s="41">
        <v>2018</v>
      </c>
      <c r="O3" s="41">
        <v>2019</v>
      </c>
      <c r="P3" s="41">
        <v>2020</v>
      </c>
      <c r="Q3" s="41">
        <v>2021</v>
      </c>
      <c r="R3" s="41">
        <v>2022</v>
      </c>
      <c r="S3" s="10"/>
    </row>
    <row r="4" spans="1:36" ht="3.2" customHeight="1" x14ac:dyDescent="0.25">
      <c r="A4" s="16"/>
      <c r="B4" s="55"/>
      <c r="C4" s="24"/>
      <c r="D4" s="24"/>
      <c r="E4" s="24"/>
      <c r="F4" s="24"/>
      <c r="G4" s="24"/>
      <c r="H4" s="24"/>
      <c r="I4" s="24"/>
      <c r="K4" s="25"/>
      <c r="L4" s="25"/>
      <c r="M4" s="25"/>
      <c r="N4" s="39"/>
      <c r="O4" s="39"/>
      <c r="P4" s="39"/>
      <c r="Q4" s="39"/>
      <c r="R4" s="39"/>
      <c r="S4" s="19"/>
    </row>
    <row r="5" spans="1:36" ht="14.85" customHeight="1" x14ac:dyDescent="0.25">
      <c r="A5" s="49" t="s">
        <v>18</v>
      </c>
      <c r="B5" s="56"/>
      <c r="C5" s="7">
        <v>319693</v>
      </c>
      <c r="D5" s="7">
        <v>352719</v>
      </c>
      <c r="E5" s="7">
        <v>363943</v>
      </c>
      <c r="F5" s="7">
        <v>416784</v>
      </c>
      <c r="G5" s="7">
        <v>473049</v>
      </c>
      <c r="H5" s="7">
        <v>508131</v>
      </c>
      <c r="I5" s="7">
        <v>543556</v>
      </c>
      <c r="J5" s="7">
        <v>570041</v>
      </c>
      <c r="K5" s="7">
        <v>604416</v>
      </c>
      <c r="L5" s="7">
        <v>647668</v>
      </c>
      <c r="M5" s="7">
        <v>687989</v>
      </c>
      <c r="N5" s="7">
        <v>731588</v>
      </c>
      <c r="O5" s="7">
        <v>761984</v>
      </c>
      <c r="P5" s="7">
        <v>705795</v>
      </c>
      <c r="Q5" s="7">
        <v>868149</v>
      </c>
      <c r="R5" s="7">
        <v>930536</v>
      </c>
      <c r="S5" s="6"/>
      <c r="T5" s="2"/>
      <c r="U5" s="2">
        <v>2007</v>
      </c>
      <c r="V5" s="2">
        <v>2008</v>
      </c>
      <c r="W5" s="2">
        <v>2009</v>
      </c>
      <c r="X5" s="2">
        <v>2010</v>
      </c>
      <c r="Y5" s="2">
        <v>2011</v>
      </c>
      <c r="Z5" s="2">
        <v>2012</v>
      </c>
      <c r="AA5" s="2">
        <v>2013</v>
      </c>
      <c r="AB5" s="2">
        <v>2014</v>
      </c>
      <c r="AC5" s="2">
        <v>2015</v>
      </c>
      <c r="AD5" s="2">
        <v>2016</v>
      </c>
      <c r="AE5" s="2">
        <v>2017</v>
      </c>
      <c r="AF5" s="2">
        <v>2018</v>
      </c>
      <c r="AG5" s="2">
        <v>2019</v>
      </c>
      <c r="AH5" s="2">
        <v>2020</v>
      </c>
      <c r="AI5" s="2">
        <v>2021</v>
      </c>
      <c r="AJ5" s="2">
        <v>2022</v>
      </c>
    </row>
    <row r="6" spans="1:36" ht="14.85" customHeight="1" x14ac:dyDescent="0.25">
      <c r="A6" s="49" t="s">
        <v>19</v>
      </c>
      <c r="B6" s="56"/>
      <c r="C6" s="7">
        <v>319693</v>
      </c>
      <c r="D6" s="7">
        <v>348870</v>
      </c>
      <c r="E6" s="7">
        <v>352693</v>
      </c>
      <c r="F6" s="7">
        <v>382081</v>
      </c>
      <c r="G6" s="7">
        <v>406256</v>
      </c>
      <c r="H6" s="7">
        <v>431199</v>
      </c>
      <c r="I6" s="7">
        <v>456435</v>
      </c>
      <c r="J6" s="7">
        <v>467308</v>
      </c>
      <c r="K6" s="7">
        <v>482506</v>
      </c>
      <c r="L6" s="7">
        <v>501581</v>
      </c>
      <c r="M6" s="7">
        <v>514215</v>
      </c>
      <c r="N6" s="7">
        <v>534626</v>
      </c>
      <c r="O6" s="7">
        <v>546605</v>
      </c>
      <c r="P6" s="7">
        <v>487191</v>
      </c>
      <c r="Q6" s="7">
        <v>552560</v>
      </c>
      <c r="R6" s="7">
        <v>567390</v>
      </c>
      <c r="S6" s="6"/>
      <c r="T6" s="2"/>
      <c r="U6" s="2"/>
      <c r="V6" s="2"/>
      <c r="W6" s="2"/>
      <c r="X6" s="2"/>
      <c r="Y6" s="2"/>
      <c r="Z6" s="2"/>
      <c r="AA6" s="2"/>
      <c r="AB6" s="2"/>
      <c r="AC6" s="2"/>
      <c r="AD6" s="2"/>
      <c r="AE6" s="2"/>
      <c r="AF6" s="2"/>
      <c r="AG6" s="2"/>
      <c r="AH6" s="2"/>
      <c r="AI6" s="2"/>
      <c r="AJ6" s="2"/>
    </row>
    <row r="7" spans="1:36" ht="14.85" customHeight="1" x14ac:dyDescent="0.25">
      <c r="A7" s="50" t="s">
        <v>20</v>
      </c>
      <c r="B7" s="56"/>
      <c r="C7" s="7"/>
      <c r="D7" s="7"/>
      <c r="E7" s="7"/>
      <c r="F7" s="7"/>
      <c r="G7" s="7"/>
      <c r="H7" s="7"/>
      <c r="I7" s="7"/>
      <c r="J7" s="7"/>
      <c r="K7" s="7"/>
      <c r="L7" s="7"/>
      <c r="M7" s="7"/>
      <c r="N7" s="7"/>
      <c r="O7" s="7"/>
      <c r="P7" s="7"/>
      <c r="Q7" s="7"/>
      <c r="R7" s="7"/>
      <c r="S7" s="6"/>
      <c r="T7" s="22" t="s">
        <v>6</v>
      </c>
      <c r="U7" s="3">
        <v>100</v>
      </c>
      <c r="V7" s="3">
        <v>101.10327629202899</v>
      </c>
      <c r="W7" s="3">
        <v>103.189742920897</v>
      </c>
      <c r="X7" s="3">
        <v>109.082629076034</v>
      </c>
      <c r="Y7" s="3">
        <v>116.44111102359102</v>
      </c>
      <c r="Z7" s="3">
        <v>117.841414288994</v>
      </c>
      <c r="AA7" s="3">
        <v>119.087274201146</v>
      </c>
      <c r="AB7" s="3">
        <v>121.984001985842</v>
      </c>
      <c r="AC7" s="3">
        <v>125.266007054835</v>
      </c>
      <c r="AD7" s="3">
        <v>129.12530578311399</v>
      </c>
      <c r="AE7" s="3">
        <v>133.79403556878</v>
      </c>
      <c r="AF7" s="3">
        <v>136.84108142888701</v>
      </c>
      <c r="AG7" s="3">
        <v>139.40304241637</v>
      </c>
      <c r="AH7" s="3">
        <v>144.87028701269099</v>
      </c>
      <c r="AI7" s="3">
        <v>157.113978572463</v>
      </c>
      <c r="AJ7" s="3">
        <v>164.00289042810101</v>
      </c>
    </row>
    <row r="8" spans="1:36" ht="14.85" customHeight="1" x14ac:dyDescent="0.25">
      <c r="A8" s="49" t="s">
        <v>22</v>
      </c>
      <c r="B8" s="56"/>
      <c r="C8" s="7">
        <v>52807</v>
      </c>
      <c r="D8" s="7">
        <v>57481</v>
      </c>
      <c r="E8" s="7">
        <v>55658</v>
      </c>
      <c r="F8" s="7">
        <v>64837</v>
      </c>
      <c r="G8" s="7">
        <v>71390</v>
      </c>
      <c r="H8" s="7">
        <v>77055</v>
      </c>
      <c r="I8" s="7">
        <v>80617</v>
      </c>
      <c r="J8" s="7">
        <v>79576</v>
      </c>
      <c r="K8" s="7">
        <v>83337</v>
      </c>
      <c r="L8" s="7">
        <v>86425</v>
      </c>
      <c r="M8" s="7">
        <v>89238</v>
      </c>
      <c r="N8" s="7">
        <v>96343</v>
      </c>
      <c r="O8" s="7">
        <v>97910</v>
      </c>
      <c r="P8" s="7">
        <v>86263</v>
      </c>
      <c r="Q8" s="7">
        <v>101015</v>
      </c>
      <c r="R8" s="7">
        <v>108953</v>
      </c>
      <c r="S8" s="6"/>
      <c r="T8" s="2" t="s">
        <v>5</v>
      </c>
      <c r="U8" s="4">
        <v>2.996</v>
      </c>
      <c r="V8" s="4">
        <v>3.1395</v>
      </c>
      <c r="W8" s="4">
        <v>2.8895</v>
      </c>
      <c r="X8" s="4">
        <v>2.8085</v>
      </c>
      <c r="Y8" s="4">
        <v>2.6959999999999997</v>
      </c>
      <c r="Z8" s="4">
        <v>2.5499999999999998</v>
      </c>
      <c r="AA8" s="4">
        <v>2.7949999999999999</v>
      </c>
      <c r="AB8" s="4">
        <v>2.9849999999999999</v>
      </c>
      <c r="AC8" s="4">
        <v>3.4104999999999999</v>
      </c>
      <c r="AD8" s="4">
        <v>3.3559999999999999</v>
      </c>
      <c r="AE8" s="4">
        <v>3.2415000000000003</v>
      </c>
      <c r="AF8" s="4">
        <v>3.3740000000000001</v>
      </c>
      <c r="AG8" s="4">
        <v>3.3140000000000001</v>
      </c>
      <c r="AH8" s="4">
        <v>3.621</v>
      </c>
      <c r="AI8" s="4">
        <v>3.9864999999999999</v>
      </c>
      <c r="AJ8" s="4">
        <v>3.8140000000000001</v>
      </c>
    </row>
    <row r="9" spans="1:36" ht="14.85" customHeight="1" x14ac:dyDescent="0.25">
      <c r="A9" s="49" t="s">
        <v>23</v>
      </c>
      <c r="B9" s="56"/>
      <c r="C9" s="40">
        <v>16.518034489338209</v>
      </c>
      <c r="D9" s="40">
        <v>16.29654200652644</v>
      </c>
      <c r="E9" s="40">
        <v>15.293054132103103</v>
      </c>
      <c r="F9" s="40">
        <v>15.556499289799991</v>
      </c>
      <c r="G9" s="40">
        <v>15.091459869907769</v>
      </c>
      <c r="H9" s="40">
        <v>15.164396582770978</v>
      </c>
      <c r="I9" s="40">
        <v>14.831406515612006</v>
      </c>
      <c r="J9" s="40">
        <v>13.959697635784094</v>
      </c>
      <c r="K9" s="40">
        <v>13.788020171537486</v>
      </c>
      <c r="L9" s="40">
        <v>13.344028113169093</v>
      </c>
      <c r="M9" s="40">
        <v>12.970846917610601</v>
      </c>
      <c r="N9" s="40">
        <v>13.169024095529178</v>
      </c>
      <c r="O9" s="40">
        <v>12.849351167478581</v>
      </c>
      <c r="P9" s="40">
        <v>12.222104152055485</v>
      </c>
      <c r="Q9" s="40">
        <v>11.635675442809932</v>
      </c>
      <c r="R9" s="40">
        <v>11.708628145498938</v>
      </c>
      <c r="S9" s="6"/>
      <c r="T9" s="2"/>
      <c r="U9" s="5">
        <f>+C13*U8</f>
        <v>8414.6612363353215</v>
      </c>
      <c r="V9" s="5">
        <f t="shared" ref="V9:AJ9" si="0">+D13*V8</f>
        <v>9175.6371603036932</v>
      </c>
      <c r="W9" s="5">
        <f t="shared" si="0"/>
        <v>8849.8854665427843</v>
      </c>
      <c r="X9" s="5">
        <f t="shared" si="0"/>
        <v>8697.6186415075408</v>
      </c>
      <c r="Y9" s="5">
        <f t="shared" si="0"/>
        <v>8410.2908872582648</v>
      </c>
      <c r="Z9" s="5">
        <f t="shared" si="0"/>
        <v>8002.5735222084177</v>
      </c>
      <c r="AA9" s="5">
        <f t="shared" si="0"/>
        <v>8890.5776945076559</v>
      </c>
      <c r="AB9" s="5">
        <f t="shared" si="0"/>
        <v>9639.9583258174644</v>
      </c>
      <c r="AC9" s="5">
        <f t="shared" si="0"/>
        <v>11023.329400425904</v>
      </c>
      <c r="AD9" s="5">
        <f t="shared" si="0"/>
        <v>10848.516955316565</v>
      </c>
      <c r="AE9" s="5">
        <f t="shared" si="0"/>
        <v>10478.387279695664</v>
      </c>
      <c r="AF9" s="5">
        <f t="shared" si="0"/>
        <v>11208.676279868323</v>
      </c>
      <c r="AG9" s="5">
        <f t="shared" si="0"/>
        <v>11009.351864695798</v>
      </c>
      <c r="AH9" s="5">
        <f t="shared" si="0"/>
        <v>12463.748202191884</v>
      </c>
      <c r="AI9" s="5">
        <f t="shared" si="0"/>
        <v>13721.826072366181</v>
      </c>
      <c r="AJ9" s="5">
        <f t="shared" si="0"/>
        <v>13128.068390820172</v>
      </c>
    </row>
    <row r="10" spans="1:36" ht="14.85" customHeight="1" x14ac:dyDescent="0.25">
      <c r="A10" s="49" t="s">
        <v>24</v>
      </c>
      <c r="B10" s="56"/>
      <c r="C10" s="7">
        <v>52807</v>
      </c>
      <c r="D10" s="7">
        <v>57304</v>
      </c>
      <c r="E10" s="7">
        <v>53600</v>
      </c>
      <c r="F10" s="7">
        <v>59024</v>
      </c>
      <c r="G10" s="7">
        <v>63943</v>
      </c>
      <c r="H10" s="7">
        <v>64758</v>
      </c>
      <c r="I10" s="7">
        <v>68155</v>
      </c>
      <c r="J10" s="7">
        <v>67405</v>
      </c>
      <c r="K10" s="7">
        <v>66824</v>
      </c>
      <c r="L10" s="7">
        <v>66783</v>
      </c>
      <c r="M10" s="7">
        <v>67154</v>
      </c>
      <c r="N10" s="7">
        <v>71047</v>
      </c>
      <c r="O10" s="7">
        <v>70208</v>
      </c>
      <c r="P10" s="7">
        <v>61454</v>
      </c>
      <c r="Q10" s="7">
        <v>72788</v>
      </c>
      <c r="R10" s="7">
        <v>73510</v>
      </c>
      <c r="S10" s="6"/>
      <c r="T10" s="2" t="s">
        <v>4</v>
      </c>
      <c r="U10" s="47">
        <f>+U9/U7*100</f>
        <v>8414.6612363353215</v>
      </c>
      <c r="V10" s="47">
        <f t="shared" ref="V10:AJ10" si="1">+V9/V7*100</f>
        <v>9075.5092187127302</v>
      </c>
      <c r="W10" s="47">
        <f t="shared" si="1"/>
        <v>8576.3228166261761</v>
      </c>
      <c r="X10" s="47">
        <f t="shared" si="1"/>
        <v>7973.4222718862311</v>
      </c>
      <c r="Y10" s="47">
        <f t="shared" si="1"/>
        <v>7222.7848165707865</v>
      </c>
      <c r="Z10" s="47">
        <f t="shared" si="1"/>
        <v>6790.9686679276656</v>
      </c>
      <c r="AA10" s="47">
        <f t="shared" si="1"/>
        <v>7465.5984479843783</v>
      </c>
      <c r="AB10" s="47">
        <f t="shared" si="1"/>
        <v>7902.6414684577421</v>
      </c>
      <c r="AC10" s="47">
        <f t="shared" si="1"/>
        <v>8799.9367582623272</v>
      </c>
      <c r="AD10" s="47">
        <f t="shared" si="1"/>
        <v>8401.5421218349984</v>
      </c>
      <c r="AE10" s="47">
        <f t="shared" si="1"/>
        <v>7831.7297442672625</v>
      </c>
      <c r="AF10" s="47">
        <f t="shared" si="1"/>
        <v>8191.0170270710705</v>
      </c>
      <c r="AG10" s="47">
        <f t="shared" si="1"/>
        <v>7897.4975537571045</v>
      </c>
      <c r="AH10" s="47">
        <f t="shared" si="1"/>
        <v>8603.3847652279655</v>
      </c>
      <c r="AI10" s="47">
        <f t="shared" si="1"/>
        <v>8733.6761483877108</v>
      </c>
      <c r="AJ10" s="47">
        <f t="shared" si="1"/>
        <v>8004.7786697854117</v>
      </c>
    </row>
    <row r="11" spans="1:36" ht="14.85" customHeight="1" x14ac:dyDescent="0.25">
      <c r="A11" s="49" t="s">
        <v>25</v>
      </c>
      <c r="B11" s="56"/>
      <c r="C11" s="40"/>
      <c r="D11" s="40">
        <v>8.5159164504705842</v>
      </c>
      <c r="E11" s="40">
        <v>-6.4637721625017406</v>
      </c>
      <c r="F11" s="40">
        <v>10.119402985074629</v>
      </c>
      <c r="G11" s="40">
        <v>8.3338980753591869</v>
      </c>
      <c r="H11" s="40">
        <v>1.2745726662809034</v>
      </c>
      <c r="I11" s="40">
        <v>5.2456839309428887</v>
      </c>
      <c r="J11" s="40">
        <v>-1.1004328369158571</v>
      </c>
      <c r="K11" s="40">
        <v>-0.8619538609895443</v>
      </c>
      <c r="L11" s="40">
        <v>-6.1355201723927166E-2</v>
      </c>
      <c r="M11" s="40">
        <v>0.55553059910455715</v>
      </c>
      <c r="N11" s="40">
        <v>5.7971230306459631</v>
      </c>
      <c r="O11" s="40">
        <v>-1.1809084127408624</v>
      </c>
      <c r="P11" s="40">
        <v>-12.468664539653602</v>
      </c>
      <c r="Q11" s="40">
        <v>18.443063104110394</v>
      </c>
      <c r="R11" s="40">
        <v>0.991921745342637</v>
      </c>
      <c r="S11" s="6"/>
      <c r="T11" s="2"/>
      <c r="U11" s="2"/>
      <c r="V11" s="2"/>
      <c r="W11" s="2"/>
      <c r="X11" s="2"/>
      <c r="Y11" s="2"/>
      <c r="Z11" s="2"/>
      <c r="AA11" s="2"/>
      <c r="AB11" s="2"/>
      <c r="AC11" s="2"/>
      <c r="AD11" s="2"/>
      <c r="AE11" s="2"/>
      <c r="AF11" s="2"/>
      <c r="AG11" s="2"/>
      <c r="AH11" s="2"/>
      <c r="AI11" s="2"/>
      <c r="AJ11" s="2"/>
    </row>
    <row r="12" spans="1:36" ht="14.85" customHeight="1" x14ac:dyDescent="0.25">
      <c r="A12" s="51" t="s">
        <v>14</v>
      </c>
      <c r="B12" s="56"/>
      <c r="C12" s="7"/>
      <c r="D12" s="7"/>
      <c r="E12" s="7"/>
      <c r="F12" s="7"/>
      <c r="G12" s="7"/>
      <c r="H12" s="7"/>
      <c r="I12" s="7"/>
      <c r="J12" s="15"/>
      <c r="K12" s="15"/>
      <c r="L12" s="15"/>
      <c r="M12" s="15"/>
      <c r="N12" s="15"/>
      <c r="O12" s="15"/>
      <c r="P12" s="15"/>
      <c r="Q12" s="15"/>
      <c r="R12" s="15"/>
      <c r="S12" s="6"/>
    </row>
    <row r="13" spans="1:36" ht="14.85" customHeight="1" x14ac:dyDescent="0.25">
      <c r="A13" s="52" t="s">
        <v>8</v>
      </c>
      <c r="B13" s="56"/>
      <c r="C13" s="7">
        <v>2808.6319213402276</v>
      </c>
      <c r="D13" s="7">
        <v>2922.6428285726051</v>
      </c>
      <c r="E13" s="7">
        <v>3062.7739977652827</v>
      </c>
      <c r="F13" s="7">
        <v>3096.8910954272887</v>
      </c>
      <c r="G13" s="7">
        <v>3119.5440976477248</v>
      </c>
      <c r="H13" s="7">
        <v>3138.2641263562423</v>
      </c>
      <c r="I13" s="7">
        <v>3180.8864738846714</v>
      </c>
      <c r="J13" s="7">
        <v>3229.4667758182459</v>
      </c>
      <c r="K13" s="7">
        <v>3232.1739922081524</v>
      </c>
      <c r="L13" s="7">
        <v>3232.5735862087499</v>
      </c>
      <c r="M13" s="7">
        <v>3232.5735862087499</v>
      </c>
      <c r="N13" s="7">
        <v>3322.0735862087499</v>
      </c>
      <c r="O13" s="7">
        <v>3322.0735862087499</v>
      </c>
      <c r="P13" s="7">
        <v>3442.0735162087499</v>
      </c>
      <c r="Q13" s="7">
        <v>3442.0735162087499</v>
      </c>
      <c r="R13" s="7">
        <v>3442.0735162087499</v>
      </c>
      <c r="S13" s="19"/>
    </row>
    <row r="14" spans="1:36" ht="14.85" customHeight="1" x14ac:dyDescent="0.25">
      <c r="A14" s="53" t="s">
        <v>10</v>
      </c>
      <c r="B14" s="56"/>
      <c r="C14" s="8"/>
      <c r="D14" s="8"/>
      <c r="E14" s="8"/>
      <c r="F14" s="8"/>
      <c r="G14" s="8"/>
      <c r="H14" s="8"/>
      <c r="I14" s="8"/>
      <c r="J14" s="14"/>
      <c r="K14" s="14"/>
      <c r="L14" s="14"/>
      <c r="M14" s="14"/>
      <c r="N14" s="14"/>
      <c r="O14" s="14"/>
      <c r="P14" s="14"/>
      <c r="Q14" s="14"/>
      <c r="R14" s="14"/>
      <c r="S14" s="17"/>
    </row>
    <row r="15" spans="1:36" ht="14.85" customHeight="1" x14ac:dyDescent="0.25">
      <c r="A15" s="54" t="s">
        <v>7</v>
      </c>
      <c r="B15" s="56"/>
      <c r="C15" s="7">
        <v>14770.030999999999</v>
      </c>
      <c r="D15" s="7">
        <v>17945.902000000002</v>
      </c>
      <c r="E15" s="7">
        <v>16534.989999999998</v>
      </c>
      <c r="F15" s="7">
        <v>19709.249860999997</v>
      </c>
      <c r="G15" s="7">
        <v>21669.306507000001</v>
      </c>
      <c r="H15" s="7">
        <v>21813.333813999998</v>
      </c>
      <c r="I15" s="7">
        <v>26274.730789000001</v>
      </c>
      <c r="J15" s="7">
        <v>30775.278961999997</v>
      </c>
      <c r="K15" s="7">
        <v>34387.857609999999</v>
      </c>
      <c r="L15" s="7">
        <v>35409.461901999995</v>
      </c>
      <c r="M15" s="7">
        <v>35480.313049999997</v>
      </c>
      <c r="N15" s="7">
        <v>39029.731922999999</v>
      </c>
      <c r="O15" s="7">
        <v>39930.163493</v>
      </c>
      <c r="P15" s="7">
        <v>44652.697583000001</v>
      </c>
      <c r="Q15" s="7">
        <v>52724.519290999997</v>
      </c>
      <c r="R15" s="7">
        <v>51824.645705999996</v>
      </c>
      <c r="S15" s="17"/>
    </row>
    <row r="16" spans="1:36" ht="14.85" customHeight="1" x14ac:dyDescent="0.25">
      <c r="A16" s="54" t="s">
        <v>11</v>
      </c>
      <c r="B16" s="56"/>
      <c r="C16" s="7">
        <v>4525.1909999999998</v>
      </c>
      <c r="D16" s="7">
        <v>5385.0280000000002</v>
      </c>
      <c r="E16" s="7">
        <v>5481.3140000000003</v>
      </c>
      <c r="F16" s="7">
        <v>6149.8564889999998</v>
      </c>
      <c r="G16" s="7">
        <v>6701.360901</v>
      </c>
      <c r="H16" s="7">
        <v>6602.0434239999995</v>
      </c>
      <c r="I16" s="7">
        <v>9411.8523420000001</v>
      </c>
      <c r="J16" s="7">
        <v>13713.477471999999</v>
      </c>
      <c r="K16" s="7">
        <v>20622.530218</v>
      </c>
      <c r="L16" s="7">
        <v>20716.091907999999</v>
      </c>
      <c r="M16" s="7">
        <v>19995.394291000001</v>
      </c>
      <c r="N16" s="7">
        <v>21962.589528</v>
      </c>
      <c r="O16" s="7">
        <v>21571.328774000001</v>
      </c>
      <c r="P16" s="7">
        <v>26481.730888999999</v>
      </c>
      <c r="Q16" s="7">
        <v>31490.273978999998</v>
      </c>
      <c r="R16" s="7">
        <v>29765.143293000001</v>
      </c>
      <c r="S16" s="17"/>
    </row>
    <row r="17" spans="1:19" ht="14.85" customHeight="1" x14ac:dyDescent="0.25">
      <c r="A17" s="54" t="s">
        <v>12</v>
      </c>
      <c r="B17" s="56"/>
      <c r="C17" s="7">
        <v>10244.84</v>
      </c>
      <c r="D17" s="7">
        <v>12560.874</v>
      </c>
      <c r="E17" s="7">
        <v>11053.675999999999</v>
      </c>
      <c r="F17" s="7">
        <v>13559.393371999999</v>
      </c>
      <c r="G17" s="7">
        <v>14967.945606000001</v>
      </c>
      <c r="H17" s="7">
        <v>15211.29039</v>
      </c>
      <c r="I17" s="7">
        <v>16862.878446999999</v>
      </c>
      <c r="J17" s="7">
        <v>17061.801489999998</v>
      </c>
      <c r="K17" s="7">
        <v>13765.327392000001</v>
      </c>
      <c r="L17" s="7">
        <v>14693.369994000001</v>
      </c>
      <c r="M17" s="7">
        <v>15484.918759</v>
      </c>
      <c r="N17" s="7">
        <v>17067.142394999999</v>
      </c>
      <c r="O17" s="7">
        <v>18358.834719000002</v>
      </c>
      <c r="P17" s="7">
        <v>18170.966693999999</v>
      </c>
      <c r="Q17" s="7">
        <v>21234.245311999999</v>
      </c>
      <c r="R17" s="7">
        <v>22059.502412999998</v>
      </c>
      <c r="S17" s="17"/>
    </row>
    <row r="18" spans="1:19" ht="14.85" customHeight="1" x14ac:dyDescent="0.25">
      <c r="A18" s="23" t="s">
        <v>15</v>
      </c>
      <c r="B18" s="57"/>
      <c r="C18" s="7">
        <v>52045</v>
      </c>
      <c r="D18" s="7">
        <v>66436</v>
      </c>
      <c r="E18" s="7">
        <v>60500</v>
      </c>
      <c r="F18" s="7">
        <v>68116</v>
      </c>
      <c r="G18" s="7">
        <v>78963</v>
      </c>
      <c r="H18" s="7">
        <v>86848</v>
      </c>
      <c r="I18" s="7">
        <v>73300</v>
      </c>
      <c r="J18" s="7">
        <v>64174</v>
      </c>
      <c r="K18" s="7">
        <v>88466</v>
      </c>
      <c r="L18" s="7">
        <v>87414</v>
      </c>
      <c r="M18" s="7">
        <v>89020</v>
      </c>
      <c r="N18" s="7">
        <v>89271</v>
      </c>
      <c r="O18" s="7">
        <v>90821</v>
      </c>
      <c r="P18" s="7">
        <v>91453</v>
      </c>
      <c r="Q18" s="7">
        <v>98478</v>
      </c>
      <c r="R18" s="7">
        <v>106976</v>
      </c>
      <c r="S18" s="6"/>
    </row>
    <row r="19" spans="1:19" ht="3" customHeight="1" x14ac:dyDescent="0.25">
      <c r="A19" s="18"/>
      <c r="B19" s="58"/>
      <c r="C19" s="59"/>
      <c r="D19" s="27"/>
      <c r="E19" s="27"/>
      <c r="F19" s="27"/>
      <c r="G19" s="28"/>
      <c r="H19" s="27"/>
      <c r="I19" s="27"/>
      <c r="J19" s="26"/>
      <c r="K19" s="34"/>
      <c r="L19" s="34"/>
      <c r="M19" s="34"/>
      <c r="N19" s="34"/>
      <c r="O19" s="34"/>
      <c r="P19" s="34"/>
      <c r="Q19" s="34"/>
      <c r="R19" s="34"/>
      <c r="S19" s="6"/>
    </row>
    <row r="20" spans="1:19" ht="3" customHeight="1" x14ac:dyDescent="0.25">
      <c r="A20" s="16"/>
      <c r="B20" s="31"/>
      <c r="C20" s="32"/>
      <c r="D20" s="32"/>
      <c r="E20" s="32"/>
      <c r="F20" s="32"/>
      <c r="G20" s="33"/>
      <c r="H20" s="32"/>
      <c r="I20" s="32"/>
      <c r="J20" s="14"/>
      <c r="K20" s="15"/>
      <c r="L20" s="15"/>
      <c r="M20" s="15"/>
      <c r="N20" s="15"/>
      <c r="O20" s="15"/>
      <c r="P20" s="15"/>
      <c r="Q20" s="15"/>
      <c r="R20" s="15"/>
      <c r="S20" s="6"/>
    </row>
    <row r="21" spans="1:19" ht="9.9499999999999993" customHeight="1" x14ac:dyDescent="0.25">
      <c r="A21" s="43" t="s">
        <v>26</v>
      </c>
      <c r="C21" s="35"/>
      <c r="D21" s="35"/>
      <c r="E21" s="35"/>
      <c r="F21" s="35"/>
      <c r="G21" s="35"/>
      <c r="H21" s="35"/>
      <c r="I21" s="35"/>
      <c r="J21" s="20"/>
      <c r="K21" s="20"/>
      <c r="L21" s="20"/>
      <c r="M21" s="20"/>
      <c r="N21" s="20"/>
      <c r="O21" s="36"/>
      <c r="P21" s="36"/>
      <c r="Q21" s="20"/>
      <c r="R21" s="20"/>
      <c r="S21" s="20"/>
    </row>
    <row r="22" spans="1:19" ht="18" customHeight="1" x14ac:dyDescent="0.25">
      <c r="A22" s="65" t="s">
        <v>13</v>
      </c>
      <c r="B22" s="65"/>
      <c r="C22" s="65"/>
      <c r="D22" s="65"/>
      <c r="E22" s="65"/>
      <c r="F22" s="65"/>
      <c r="G22" s="65"/>
      <c r="H22" s="65"/>
      <c r="I22" s="65"/>
      <c r="J22" s="65"/>
      <c r="K22" s="65"/>
      <c r="L22" s="65"/>
      <c r="M22" s="65"/>
      <c r="N22" s="65"/>
      <c r="O22" s="65"/>
      <c r="P22" s="65"/>
      <c r="Q22" s="65"/>
      <c r="R22" s="65"/>
      <c r="S22" s="11"/>
    </row>
    <row r="23" spans="1:19" ht="10.5" customHeight="1" x14ac:dyDescent="0.25">
      <c r="A23" s="9" t="s">
        <v>3</v>
      </c>
      <c r="B23" s="67" t="s">
        <v>17</v>
      </c>
      <c r="C23" s="67"/>
      <c r="D23" s="67"/>
      <c r="E23" s="67"/>
      <c r="F23" s="67"/>
      <c r="G23" s="67"/>
      <c r="H23" s="67"/>
      <c r="I23" s="67"/>
      <c r="J23" s="67"/>
      <c r="K23" s="67"/>
      <c r="L23" s="67"/>
      <c r="M23" s="67"/>
      <c r="N23" s="67"/>
      <c r="O23" s="67"/>
      <c r="P23" s="67"/>
      <c r="Q23" s="67"/>
      <c r="R23" s="67"/>
      <c r="S23" s="13"/>
    </row>
    <row r="24" spans="1:19" ht="18" customHeight="1" x14ac:dyDescent="0.25">
      <c r="A24" s="9" t="s">
        <v>2</v>
      </c>
      <c r="B24" s="62" t="s">
        <v>9</v>
      </c>
      <c r="C24" s="62"/>
      <c r="D24" s="62"/>
      <c r="E24" s="62"/>
      <c r="F24" s="62"/>
      <c r="G24" s="62"/>
      <c r="H24" s="62"/>
      <c r="I24" s="62"/>
      <c r="J24" s="62"/>
      <c r="K24" s="62"/>
      <c r="L24" s="62"/>
      <c r="M24" s="62"/>
      <c r="N24" s="62"/>
      <c r="O24" s="62"/>
      <c r="P24" s="62"/>
      <c r="Q24" s="62"/>
      <c r="R24" s="62"/>
      <c r="S24" s="11"/>
    </row>
    <row r="25" spans="1:19" ht="18" customHeight="1" x14ac:dyDescent="0.25">
      <c r="A25" s="9" t="s">
        <v>0</v>
      </c>
      <c r="B25" s="62" t="s">
        <v>27</v>
      </c>
      <c r="C25" s="62"/>
      <c r="D25" s="62"/>
      <c r="E25" s="62"/>
      <c r="F25" s="62"/>
      <c r="G25" s="62"/>
      <c r="H25" s="62"/>
      <c r="I25" s="62"/>
      <c r="J25" s="62"/>
      <c r="K25" s="62"/>
      <c r="L25" s="62"/>
      <c r="M25" s="62"/>
      <c r="N25" s="62"/>
      <c r="O25" s="62"/>
      <c r="P25" s="62"/>
      <c r="Q25" s="62"/>
      <c r="R25" s="62"/>
      <c r="S25" s="21"/>
    </row>
    <row r="26" spans="1:19" ht="18" customHeight="1" x14ac:dyDescent="0.25">
      <c r="A26" s="9" t="s">
        <v>16</v>
      </c>
      <c r="B26" s="62" t="s">
        <v>1</v>
      </c>
      <c r="C26" s="62"/>
      <c r="D26" s="62"/>
      <c r="E26" s="62"/>
      <c r="F26" s="62"/>
      <c r="G26" s="62"/>
      <c r="H26" s="62"/>
      <c r="I26" s="62"/>
      <c r="J26" s="62"/>
      <c r="K26" s="62"/>
      <c r="L26" s="62"/>
      <c r="M26" s="62"/>
      <c r="N26" s="62"/>
      <c r="O26" s="62"/>
      <c r="P26" s="62"/>
      <c r="Q26" s="62"/>
      <c r="R26" s="62"/>
      <c r="S26" s="21"/>
    </row>
    <row r="27" spans="1:19" ht="10.5" customHeight="1" x14ac:dyDescent="0.25">
      <c r="A27" s="66" t="s">
        <v>28</v>
      </c>
      <c r="B27" s="66"/>
      <c r="C27" s="66"/>
      <c r="D27" s="66"/>
      <c r="E27" s="66"/>
      <c r="F27" s="66"/>
      <c r="G27" s="66"/>
      <c r="H27" s="66"/>
      <c r="I27" s="66"/>
      <c r="J27" s="66"/>
      <c r="K27" s="66"/>
      <c r="L27" s="66"/>
      <c r="M27" s="66"/>
      <c r="N27" s="66"/>
      <c r="O27" s="66"/>
      <c r="P27" s="66"/>
      <c r="Q27" s="66"/>
      <c r="R27" s="66"/>
      <c r="S27" s="12"/>
    </row>
    <row r="28" spans="1:19" ht="10.5" customHeight="1" x14ac:dyDescent="0.25">
      <c r="A28" s="66" t="s">
        <v>29</v>
      </c>
      <c r="B28" s="66"/>
      <c r="C28" s="66"/>
      <c r="D28" s="66"/>
      <c r="E28" s="66"/>
      <c r="F28" s="66"/>
      <c r="G28" s="66"/>
      <c r="H28" s="66"/>
      <c r="I28" s="66"/>
      <c r="J28" s="66"/>
      <c r="K28" s="66"/>
      <c r="L28" s="66"/>
      <c r="M28" s="66"/>
      <c r="N28" s="66"/>
      <c r="O28" s="66"/>
      <c r="P28" s="66"/>
      <c r="Q28" s="66"/>
      <c r="R28" s="66"/>
      <c r="S28" s="38"/>
    </row>
    <row r="29" spans="1:19" ht="10.5" customHeight="1" x14ac:dyDescent="0.25">
      <c r="A29" s="37"/>
      <c r="B29" s="37"/>
      <c r="C29" s="37"/>
      <c r="D29" s="37"/>
      <c r="E29" s="37"/>
      <c r="F29" s="37"/>
      <c r="G29" s="37"/>
      <c r="H29" s="37"/>
      <c r="I29" s="37"/>
      <c r="J29" s="37"/>
      <c r="K29" s="37"/>
      <c r="L29" s="37"/>
      <c r="M29" s="37"/>
      <c r="N29" s="37"/>
      <c r="O29" s="37"/>
      <c r="P29" s="37"/>
      <c r="Q29" s="37"/>
      <c r="R29" s="37"/>
      <c r="S29" s="38"/>
    </row>
    <row r="30" spans="1:19" x14ac:dyDescent="0.25">
      <c r="B30" s="60"/>
      <c r="C30" s="60"/>
      <c r="D30" s="60"/>
      <c r="E30" s="60"/>
      <c r="F30" s="60"/>
      <c r="G30" s="60"/>
      <c r="H30" s="60"/>
      <c r="I30" s="60"/>
      <c r="J30" s="61"/>
      <c r="K30" s="61"/>
      <c r="L30" s="61"/>
      <c r="M30" s="61"/>
      <c r="N30" s="61"/>
      <c r="O30" s="61"/>
      <c r="P30" s="61"/>
      <c r="Q30" s="61"/>
      <c r="R30" s="61"/>
      <c r="S30" s="12"/>
    </row>
    <row r="34" spans="32:32" x14ac:dyDescent="0.25">
      <c r="AF34" s="29"/>
    </row>
  </sheetData>
  <mergeCells count="9">
    <mergeCell ref="B30:R30"/>
    <mergeCell ref="B24:R24"/>
    <mergeCell ref="B26:R26"/>
    <mergeCell ref="A3:B3"/>
    <mergeCell ref="A22:R22"/>
    <mergeCell ref="A27:R27"/>
    <mergeCell ref="A28:R28"/>
    <mergeCell ref="B25:R25"/>
    <mergeCell ref="B23:R23"/>
  </mergeCells>
  <printOptions horizontalCentered="1"/>
  <pageMargins left="1.9685039370078741" right="1.9685039370078741" top="0.98425196850393704" bottom="2.9527559055118111"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C161.01</vt:lpstr>
      <vt:lpstr>C161.01!Área_de_impresión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Guido Trujillo Valdiviezo</dc:creator>
  <cp:lastModifiedBy>Sandra</cp:lastModifiedBy>
  <cp:lastPrinted>2023-10-17T16:25:42Z</cp:lastPrinted>
  <dcterms:created xsi:type="dcterms:W3CDTF">2019-09-09T14:46:51Z</dcterms:created>
  <dcterms:modified xsi:type="dcterms:W3CDTF">2023-10-18T13:28:29Z</dcterms:modified>
</cp:coreProperties>
</file>