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 GLoria\BackUp Gloria Vargas\Data del disco E\Compendio Estadístico 2023\CAP-13_AGRARIO 20-03-2023\Definitivo\"/>
    </mc:Choice>
  </mc:AlternateContent>
  <bookViews>
    <workbookView xWindow="-120" yWindow="-120" windowWidth="20736" windowHeight="11160"/>
  </bookViews>
  <sheets>
    <sheet name="13.86" sheetId="1" r:id="rId1"/>
    <sheet name="2019 nacio" sheetId="2" state="hidden" r:id="rId2"/>
  </sheets>
  <definedNames>
    <definedName name="_xlnm.Print_Area" localSheetId="0">'13.86'!$A$1:$C$56</definedName>
    <definedName name="_xlnm.Print_Area" localSheetId="1">'2019 nacio'!$A$1:$C$54</definedName>
  </definedNames>
  <calcPr calcId="162913"/>
</workbook>
</file>

<file path=xl/calcChain.xml><?xml version="1.0" encoding="utf-8"?>
<calcChain xmlns="http://schemas.openxmlformats.org/spreadsheetml/2006/main">
  <c r="B44" i="1" l="1"/>
  <c r="B5" i="1"/>
  <c r="B31" i="1"/>
  <c r="B18" i="1"/>
  <c r="C53" i="2" l="1"/>
  <c r="C51" i="2"/>
  <c r="C49" i="2"/>
  <c r="C46" i="2"/>
  <c r="C45" i="2"/>
  <c r="B43" i="2"/>
  <c r="C52" i="2" s="1"/>
  <c r="B30" i="2"/>
  <c r="C36" i="2" s="1"/>
  <c r="C22" i="2"/>
  <c r="C21" i="2"/>
  <c r="B18" i="2"/>
  <c r="C28" i="2" s="1"/>
  <c r="C15" i="2"/>
  <c r="C14" i="2"/>
  <c r="C13" i="2"/>
  <c r="C11" i="2"/>
  <c r="C10" i="2"/>
  <c r="C9" i="2"/>
  <c r="C7" i="2"/>
  <c r="C6" i="2"/>
  <c r="B5" i="2"/>
  <c r="C12" i="2" s="1"/>
  <c r="C38" i="2" l="1"/>
  <c r="C23" i="2"/>
  <c r="C31" i="2"/>
  <c r="C39" i="2"/>
  <c r="C47" i="2"/>
  <c r="C37" i="2"/>
  <c r="C8" i="2"/>
  <c r="C16" i="2"/>
  <c r="C24" i="2"/>
  <c r="C32" i="2"/>
  <c r="C40" i="2"/>
  <c r="C48" i="2"/>
  <c r="C25" i="2"/>
  <c r="C41" i="2"/>
  <c r="C33" i="2"/>
  <c r="C26" i="2"/>
  <c r="C34" i="2"/>
  <c r="C50" i="2"/>
  <c r="C19" i="2"/>
  <c r="C27" i="2"/>
  <c r="C35" i="2"/>
  <c r="C20" i="2"/>
  <c r="C44" i="2"/>
  <c r="C43" i="2" s="1"/>
  <c r="C5" i="2" l="1"/>
  <c r="C18" i="2"/>
  <c r="C30" i="2"/>
</calcChain>
</file>

<file path=xl/sharedStrings.xml><?xml version="1.0" encoding="utf-8"?>
<sst xmlns="http://schemas.openxmlformats.org/spreadsheetml/2006/main" count="112" uniqueCount="30">
  <si>
    <t>Conejos</t>
  </si>
  <si>
    <t>Pavos</t>
  </si>
  <si>
    <t>Patos</t>
  </si>
  <si>
    <t>Cuyes</t>
  </si>
  <si>
    <t>Porcinos</t>
  </si>
  <si>
    <t>Caprinos</t>
  </si>
  <si>
    <t>Ovinos</t>
  </si>
  <si>
    <t>Vacunos</t>
  </si>
  <si>
    <t>Selva</t>
  </si>
  <si>
    <t>Alpacas</t>
  </si>
  <si>
    <t>Llamas</t>
  </si>
  <si>
    <t>Sierra</t>
  </si>
  <si>
    <t>Costa</t>
  </si>
  <si>
    <t>Número de cabezas</t>
  </si>
  <si>
    <t>Porcentaje</t>
  </si>
  <si>
    <t xml:space="preserve">Especie </t>
  </si>
  <si>
    <t xml:space="preserve">  </t>
  </si>
  <si>
    <t>Total</t>
  </si>
  <si>
    <t>Pollos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</si>
  <si>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</si>
  <si>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13.86 NÚMERO DE ANIMALES CRIADOS POR EL PRODUCTOR AGROPECUARIO, SEGÚN </t>
  </si>
  <si>
    <t xml:space="preserve">          ESPECIE ANIMAL Y REGIÓN NATURAL, 2019</t>
  </si>
  <si>
    <t>Fuente: Instituto Nacional de Estadística e Informática - Encuesta Nacional Agropecuaria 2019.</t>
  </si>
  <si>
    <t>Alpaca</t>
  </si>
  <si>
    <t>Número de cabezas
(En miles)</t>
  </si>
  <si>
    <t>Pollos, gallinas y gallos</t>
  </si>
  <si>
    <t xml:space="preserve">          ESPECIE ANIMAL Y REGIÓN NATURAL, 2022</t>
  </si>
  <si>
    <t>Fuente: Instituto Nacional de Estadística e Informática - Encuesta Nacional Agropecuaria 2022.</t>
  </si>
  <si>
    <t>Porcentaje
(%)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</si>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</sst>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\ ###\ ##0"/>
    <numFmt numFmtId="165" formatCode="#\ ###\ ###.0"/>
    <numFmt numFmtId="166" formatCode="0.0"/>
    <numFmt numFmtId="167" formatCode="0.0_)"/>
    <numFmt numFmtId="169" formatCode="\(0\=\-\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 Narrow"/>
      <family val="2"/>
    </font>
    <font>
      <sz val="8"/>
      <color indexed="8"/>
      <name val="Arial Narrow"/>
      <family val="2"/>
    </font>
    <font>
      <sz val="8"/>
      <color theme="1"/>
      <name val="Arial Narrow"/>
      <family val="2"/>
    </font>
    <font>
      <b/>
      <sz val="8"/>
      <color indexed="8"/>
      <name val="Arial Narrow"/>
      <family val="2"/>
    </font>
    <font>
      <sz val="9"/>
      <color indexed="8"/>
      <name val="Arial Narrow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b/>
      <sz val="10"/>
      <color indexed="8"/>
      <name val="Arial Narrow"/>
      <family val="2"/>
    </font>
    <font>
      <b/>
      <sz val="8"/>
      <color theme="1"/>
      <name val="Arial Narrow"/>
      <family val="2"/>
    </font>
    <font>
      <sz val="8"/>
      <name val="Arial Narrow"/>
      <family val="2"/>
    </font>
    <font>
      <b/>
      <sz val="7"/>
      <name val="Arial Narrow"/>
      <family val="2"/>
    </font>
    <font>
      <sz val="8"/>
      <color rgb="FFFF0000"/>
      <name val="Arial Narrow"/>
      <family val="2"/>
    </font>
    <font>
      <sz val="7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167" fontId="15" fillId="0" borderId="0"/>
  </cellStyleXfs>
  <cellXfs count="29">
    <xf numFmtId="0" fontId="0" fillId="0" borderId="0" xfId="0"/>
    <xf numFmtId="0" fontId="7" fillId="0" borderId="0" xfId="0" applyFont="1" applyBorder="1" applyAlignment="1">
      <alignment horizontal="center" wrapText="1"/>
    </xf>
    <xf numFmtId="0" fontId="0" fillId="0" borderId="0" xfId="0" applyAlignment="1">
      <alignment horizontal="center"/>
    </xf>
    <xf numFmtId="1" fontId="6" fillId="0" borderId="0" xfId="0" applyNumberFormat="1" applyFont="1" applyBorder="1" applyAlignment="1">
      <alignment horizontal="center" vertical="top"/>
    </xf>
    <xf numFmtId="0" fontId="7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left" vertical="top" wrapText="1"/>
    </xf>
    <xf numFmtId="2" fontId="4" fillId="0" borderId="3" xfId="0" applyNumberFormat="1" applyFont="1" applyBorder="1" applyAlignment="1">
      <alignment horizontal="left" vertical="top" wrapText="1" indent="2"/>
    </xf>
    <xf numFmtId="0" fontId="0" fillId="0" borderId="3" xfId="0" applyBorder="1"/>
    <xf numFmtId="0" fontId="4" fillId="0" borderId="3" xfId="0" applyFont="1" applyBorder="1" applyAlignment="1">
      <alignment horizontal="left" vertical="top" wrapText="1" indent="2"/>
    </xf>
    <xf numFmtId="0" fontId="8" fillId="0" borderId="2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right" wrapText="1"/>
    </xf>
    <xf numFmtId="164" fontId="5" fillId="0" borderId="0" xfId="0" applyNumberFormat="1" applyFont="1" applyAlignment="1">
      <alignment horizontal="right"/>
    </xf>
    <xf numFmtId="164" fontId="8" fillId="0" borderId="0" xfId="0" applyNumberFormat="1" applyFont="1" applyBorder="1" applyAlignment="1">
      <alignment horizontal="right" wrapText="1"/>
    </xf>
    <xf numFmtId="164" fontId="11" fillId="0" borderId="0" xfId="0" applyNumberFormat="1" applyFont="1" applyAlignment="1">
      <alignment horizontal="right"/>
    </xf>
    <xf numFmtId="166" fontId="9" fillId="0" borderId="1" xfId="1" applyNumberFormat="1" applyFont="1" applyFill="1" applyBorder="1" applyAlignment="1">
      <alignment horizontal="right" vertical="center" wrapText="1"/>
    </xf>
    <xf numFmtId="164" fontId="5" fillId="0" borderId="0" xfId="0" applyNumberFormat="1" applyFont="1" applyAlignment="1">
      <alignment horizontal="right" vertical="top"/>
    </xf>
    <xf numFmtId="166" fontId="3" fillId="0" borderId="0" xfId="0" applyNumberFormat="1" applyFont="1" applyFill="1" applyBorder="1" applyAlignment="1">
      <alignment horizontal="right" wrapText="1"/>
    </xf>
    <xf numFmtId="166" fontId="12" fillId="0" borderId="0" xfId="0" applyNumberFormat="1" applyFont="1" applyFill="1" applyAlignment="1">
      <alignment horizontal="right"/>
    </xf>
    <xf numFmtId="164" fontId="12" fillId="0" borderId="0" xfId="0" applyNumberFormat="1" applyFont="1" applyFill="1" applyAlignment="1">
      <alignment horizontal="right"/>
    </xf>
    <xf numFmtId="166" fontId="3" fillId="0" borderId="0" xfId="0" applyNumberFormat="1" applyFont="1" applyFill="1" applyAlignment="1">
      <alignment horizontal="right"/>
    </xf>
    <xf numFmtId="165" fontId="3" fillId="0" borderId="0" xfId="0" applyNumberFormat="1" applyFont="1" applyFill="1" applyBorder="1" applyAlignment="1">
      <alignment horizontal="right" vertical="top"/>
    </xf>
    <xf numFmtId="166" fontId="12" fillId="0" borderId="0" xfId="0" applyNumberFormat="1" applyFont="1" applyFill="1" applyAlignment="1">
      <alignment horizontal="right" vertical="top"/>
    </xf>
    <xf numFmtId="2" fontId="14" fillId="0" borderId="3" xfId="0" applyNumberFormat="1" applyFont="1" applyBorder="1" applyAlignment="1">
      <alignment horizontal="left" vertical="top" wrapText="1" indent="2"/>
    </xf>
    <xf numFmtId="166" fontId="3" fillId="0" borderId="1" xfId="1" applyNumberFormat="1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1" fontId="5" fillId="0" borderId="0" xfId="0" applyNumberFormat="1" applyFont="1" applyAlignment="1">
      <alignment horizontal="right"/>
    </xf>
    <xf numFmtId="0" fontId="10" fillId="0" borderId="0" xfId="0" applyFont="1" applyBorder="1" applyAlignment="1">
      <alignment vertical="center" wrapText="1"/>
    </xf>
    <xf numFmtId="0" fontId="13" fillId="0" borderId="4" xfId="5" applyFont="1" applyBorder="1" applyAlignment="1">
      <alignment horizontal="left" vertical="center" wrapText="1"/>
    </xf>
    <xf numFmtId="169" fontId="12" fillId="0" borderId="0" xfId="13" applyNumberFormat="1" applyFont="1" applyFill="1" applyBorder="1" applyAlignment="1" applyProtection="1">
      <alignment horizontal="right" vertical="center"/>
    </xf>
  </cellXfs>
  <cellStyles count="14">
    <cellStyle name="Normal" xfId="0" builtinId="0"/>
    <cellStyle name="Normal 2" xfId="2"/>
    <cellStyle name="Normal 2 2" xfId="3"/>
    <cellStyle name="Normal 2 3" xfId="4"/>
    <cellStyle name="Normal 3" xfId="1"/>
    <cellStyle name="Normal 3 2" xfId="5"/>
    <cellStyle name="Normal 4" xfId="6"/>
    <cellStyle name="Normal 4 2" xfId="7"/>
    <cellStyle name="Normal 4 2 2" xfId="8"/>
    <cellStyle name="Normal 4 4" xfId="9"/>
    <cellStyle name="Normal 5" xfId="10"/>
    <cellStyle name="Normal 5 2" xfId="11"/>
    <cellStyle name="Normal 5 3" xfId="12"/>
    <cellStyle name="Normal_IEC1002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showGridLines="0" tabSelected="1" view="pageBreakPreview" topLeftCell="A15" zoomScale="120" zoomScaleNormal="100" zoomScaleSheetLayoutView="120" workbookViewId="0">
      <selection activeCell="C25" sqref="C25"/>
    </sheetView>
  </sheetViews>
  <sheetFormatPr baseColWidth="10" defaultColWidth="11.44140625" defaultRowHeight="14.4" x14ac:dyDescent="0.3"/>
  <cols>
    <col min="1" max="1" width="37.5546875" customWidth="1"/>
    <col min="2" max="2" width="20.21875" style="2" customWidth="1"/>
    <col min="3" max="3" width="10.5546875" customWidth="1"/>
  </cols>
  <sheetData>
    <row r="1" spans="1:3" ht="15.6" customHeight="1" x14ac:dyDescent="0.3">
      <c r="A1" s="26" t="s">
        <v>20</v>
      </c>
      <c r="B1" s="26"/>
      <c r="C1" s="26"/>
    </row>
    <row r="2" spans="1:3" ht="16.8" customHeight="1" x14ac:dyDescent="0.3">
      <c r="A2" s="26" t="s">
        <v>26</v>
      </c>
      <c r="B2" s="26"/>
      <c r="C2" s="26"/>
    </row>
    <row r="3" spans="1:3" ht="27" customHeight="1" x14ac:dyDescent="0.3">
      <c r="A3" s="24" t="s">
        <v>15</v>
      </c>
      <c r="B3" s="23" t="s">
        <v>24</v>
      </c>
      <c r="C3" s="23" t="s">
        <v>28</v>
      </c>
    </row>
    <row r="4" spans="1:3" ht="1.2" customHeight="1" x14ac:dyDescent="0.3">
      <c r="A4" s="4"/>
      <c r="B4" s="1"/>
      <c r="C4" s="1"/>
    </row>
    <row r="5" spans="1:3" ht="15" customHeight="1" x14ac:dyDescent="0.3">
      <c r="A5" s="5" t="s">
        <v>17</v>
      </c>
      <c r="B5" s="10">
        <f>SUM(B6:B16)</f>
        <v>173129.87371826172</v>
      </c>
      <c r="C5" s="16">
        <v>100.00000000000001</v>
      </c>
    </row>
    <row r="6" spans="1:3" ht="12.9" customHeight="1" x14ac:dyDescent="0.3">
      <c r="A6" s="6" t="s">
        <v>25</v>
      </c>
      <c r="B6" s="11">
        <v>127177.984375</v>
      </c>
      <c r="C6" s="17">
        <v>73.458139628727338</v>
      </c>
    </row>
    <row r="7" spans="1:3" ht="12.9" customHeight="1" x14ac:dyDescent="0.3">
      <c r="A7" s="6" t="s">
        <v>3</v>
      </c>
      <c r="B7" s="11">
        <v>23231.05078125</v>
      </c>
      <c r="C7" s="17">
        <v>13.418279747061119</v>
      </c>
    </row>
    <row r="8" spans="1:3" ht="12.9" customHeight="1" x14ac:dyDescent="0.3">
      <c r="A8" s="6" t="s">
        <v>6</v>
      </c>
      <c r="B8" s="11">
        <v>7486.93115234375</v>
      </c>
      <c r="C8" s="17">
        <v>4.3244594312633806</v>
      </c>
    </row>
    <row r="9" spans="1:3" ht="12.9" customHeight="1" x14ac:dyDescent="0.3">
      <c r="A9" s="6" t="s">
        <v>7</v>
      </c>
      <c r="B9" s="11">
        <v>4687.31201171875</v>
      </c>
      <c r="C9" s="17">
        <v>2.7073964250366878</v>
      </c>
    </row>
    <row r="10" spans="1:3" ht="12.9" customHeight="1" x14ac:dyDescent="0.3">
      <c r="A10" s="6" t="s">
        <v>9</v>
      </c>
      <c r="B10" s="11">
        <v>3876.028564453125</v>
      </c>
      <c r="C10" s="17">
        <v>2.238798239269022</v>
      </c>
    </row>
    <row r="11" spans="1:3" ht="12.9" customHeight="1" x14ac:dyDescent="0.3">
      <c r="A11" s="6" t="s">
        <v>4</v>
      </c>
      <c r="B11" s="11">
        <v>2297.375732421875</v>
      </c>
      <c r="C11" s="17">
        <v>1.3269666771434536</v>
      </c>
    </row>
    <row r="12" spans="1:3" ht="12.9" customHeight="1" x14ac:dyDescent="0.3">
      <c r="A12" s="6" t="s">
        <v>2</v>
      </c>
      <c r="B12" s="11">
        <v>1770.6805419921875</v>
      </c>
      <c r="C12" s="17">
        <v>1.0227469725263343</v>
      </c>
    </row>
    <row r="13" spans="1:3" ht="12.9" customHeight="1" x14ac:dyDescent="0.3">
      <c r="A13" s="6" t="s">
        <v>5</v>
      </c>
      <c r="B13" s="11">
        <v>875.0904541015625</v>
      </c>
      <c r="C13" s="17">
        <v>0.50545318107585391</v>
      </c>
    </row>
    <row r="14" spans="1:3" ht="12.9" customHeight="1" x14ac:dyDescent="0.3">
      <c r="A14" s="6" t="s">
        <v>1</v>
      </c>
      <c r="B14" s="11">
        <v>735.84771728515625</v>
      </c>
      <c r="C14" s="17">
        <v>0.42502642754919256</v>
      </c>
    </row>
    <row r="15" spans="1:3" ht="12.9" customHeight="1" x14ac:dyDescent="0.3">
      <c r="A15" s="6" t="s">
        <v>10</v>
      </c>
      <c r="B15" s="11">
        <v>576.3486328125</v>
      </c>
      <c r="C15" s="17">
        <v>0.33289958597809965</v>
      </c>
    </row>
    <row r="16" spans="1:3" ht="12.9" customHeight="1" x14ac:dyDescent="0.3">
      <c r="A16" s="6" t="s">
        <v>0</v>
      </c>
      <c r="B16" s="11">
        <v>415.2237548828125</v>
      </c>
      <c r="C16" s="17">
        <v>0.23983368436952471</v>
      </c>
    </row>
    <row r="17" spans="1:3" ht="4.2" customHeight="1" x14ac:dyDescent="0.3">
      <c r="A17" s="7"/>
      <c r="B17" s="12"/>
      <c r="C17" s="18"/>
    </row>
    <row r="18" spans="1:3" ht="12.9" customHeight="1" x14ac:dyDescent="0.3">
      <c r="A18" s="5" t="s">
        <v>12</v>
      </c>
      <c r="B18" s="13">
        <f>SUM(B19:B29)</f>
        <v>113281.69588112831</v>
      </c>
      <c r="C18" s="19">
        <v>100</v>
      </c>
    </row>
    <row r="19" spans="1:3" ht="12.9" customHeight="1" x14ac:dyDescent="0.3">
      <c r="A19" s="8" t="s">
        <v>7</v>
      </c>
      <c r="B19" s="11">
        <v>426.20211791992188</v>
      </c>
      <c r="C19" s="17">
        <v>0.37623211288005021</v>
      </c>
    </row>
    <row r="20" spans="1:3" ht="12.9" customHeight="1" x14ac:dyDescent="0.3">
      <c r="A20" s="8" t="s">
        <v>6</v>
      </c>
      <c r="B20" s="11">
        <v>387.790771484375</v>
      </c>
      <c r="C20" s="17">
        <v>0.34232429914476359</v>
      </c>
    </row>
    <row r="21" spans="1:3" ht="12.9" customHeight="1" x14ac:dyDescent="0.3">
      <c r="A21" s="8" t="s">
        <v>5</v>
      </c>
      <c r="B21" s="11">
        <v>468.53140258789063</v>
      </c>
      <c r="C21" s="17">
        <v>0.41359850675217835</v>
      </c>
    </row>
    <row r="22" spans="1:3" ht="12.9" customHeight="1" x14ac:dyDescent="0.3">
      <c r="A22" s="8" t="s">
        <v>4</v>
      </c>
      <c r="B22" s="11">
        <v>1089.8597412109375</v>
      </c>
      <c r="C22" s="17">
        <v>0.96207929510039936</v>
      </c>
    </row>
    <row r="23" spans="1:3" ht="12.9" customHeight="1" x14ac:dyDescent="0.3">
      <c r="A23" s="8" t="s">
        <v>10</v>
      </c>
      <c r="B23" s="25">
        <v>0.41461536288261414</v>
      </c>
      <c r="C23" s="17">
        <v>3.660038452440623E-4</v>
      </c>
    </row>
    <row r="24" spans="1:3" ht="12.9" customHeight="1" x14ac:dyDescent="0.3">
      <c r="A24" s="8" t="s">
        <v>9</v>
      </c>
      <c r="B24" s="25">
        <v>0.22839024662971497</v>
      </c>
      <c r="C24" s="17">
        <v>2.016126655354589E-4</v>
      </c>
    </row>
    <row r="25" spans="1:3" ht="12.9" customHeight="1" x14ac:dyDescent="0.3">
      <c r="A25" s="8" t="s">
        <v>3</v>
      </c>
      <c r="B25" s="11">
        <v>2012.14501953125</v>
      </c>
      <c r="C25" s="17">
        <v>1.7762313707261994</v>
      </c>
    </row>
    <row r="26" spans="1:3" ht="12.9" customHeight="1" x14ac:dyDescent="0.3">
      <c r="A26" s="8" t="s">
        <v>25</v>
      </c>
      <c r="B26" s="11">
        <v>107588.4921875</v>
      </c>
      <c r="C26" s="17">
        <v>94.974295141553625</v>
      </c>
    </row>
    <row r="27" spans="1:3" ht="12.9" customHeight="1" x14ac:dyDescent="0.3">
      <c r="A27" s="8" t="s">
        <v>2</v>
      </c>
      <c r="B27" s="11">
        <v>737.99169921875</v>
      </c>
      <c r="C27" s="17">
        <v>0.65146597027745645</v>
      </c>
    </row>
    <row r="28" spans="1:3" ht="12.9" customHeight="1" x14ac:dyDescent="0.3">
      <c r="A28" s="8" t="s">
        <v>1</v>
      </c>
      <c r="B28" s="25">
        <v>513.40826416015625</v>
      </c>
      <c r="C28" s="17">
        <v>0.45321378724670502</v>
      </c>
    </row>
    <row r="29" spans="1:3" ht="12.9" customHeight="1" x14ac:dyDescent="0.3">
      <c r="A29" s="8" t="s">
        <v>0</v>
      </c>
      <c r="B29" s="25">
        <v>56.631671905517578</v>
      </c>
      <c r="C29" s="17">
        <v>4.9991899807841682E-2</v>
      </c>
    </row>
    <row r="30" spans="1:3" ht="5.4" customHeight="1" x14ac:dyDescent="0.3">
      <c r="A30" s="8"/>
      <c r="B30" s="11"/>
      <c r="C30" s="17"/>
    </row>
    <row r="31" spans="1:3" ht="12.9" customHeight="1" x14ac:dyDescent="0.3">
      <c r="A31" s="5" t="s">
        <v>11</v>
      </c>
      <c r="B31" s="10">
        <f>SUM(B32:B42)</f>
        <v>43929.299179077148</v>
      </c>
      <c r="C31" s="20">
        <v>100</v>
      </c>
    </row>
    <row r="32" spans="1:3" ht="12.9" customHeight="1" x14ac:dyDescent="0.3">
      <c r="A32" s="8" t="s">
        <v>7</v>
      </c>
      <c r="B32" s="11">
        <v>3435.5029296875</v>
      </c>
      <c r="C32" s="17">
        <v>7.8205275155488421</v>
      </c>
    </row>
    <row r="33" spans="1:3" ht="12.9" customHeight="1" x14ac:dyDescent="0.3">
      <c r="A33" s="8" t="s">
        <v>6</v>
      </c>
      <c r="B33" s="11">
        <v>7067.07080078125</v>
      </c>
      <c r="C33" s="17">
        <v>16.087374332953591</v>
      </c>
    </row>
    <row r="34" spans="1:3" ht="12.9" customHeight="1" x14ac:dyDescent="0.3">
      <c r="A34" s="8" t="s">
        <v>5</v>
      </c>
      <c r="B34" s="11">
        <v>376.5889892578125</v>
      </c>
      <c r="C34" s="17">
        <v>0.85726154592781678</v>
      </c>
    </row>
    <row r="35" spans="1:3" ht="12.9" customHeight="1" x14ac:dyDescent="0.3">
      <c r="A35" s="8" t="s">
        <v>4</v>
      </c>
      <c r="B35" s="11">
        <v>976.03704833984375</v>
      </c>
      <c r="C35" s="17">
        <v>2.22183614712596</v>
      </c>
    </row>
    <row r="36" spans="1:3" ht="12.9" customHeight="1" x14ac:dyDescent="0.3">
      <c r="A36" s="8" t="s">
        <v>10</v>
      </c>
      <c r="B36" s="11">
        <v>575.93402099609375</v>
      </c>
      <c r="C36" s="17">
        <v>1.3110475963850621</v>
      </c>
    </row>
    <row r="37" spans="1:3" ht="12.9" customHeight="1" x14ac:dyDescent="0.3">
      <c r="A37" s="8" t="s">
        <v>9</v>
      </c>
      <c r="B37" s="11">
        <v>3875.80029296875</v>
      </c>
      <c r="C37" s="17">
        <v>8.8228138517965107</v>
      </c>
    </row>
    <row r="38" spans="1:3" ht="12.9" customHeight="1" x14ac:dyDescent="0.3">
      <c r="A38" s="8" t="s">
        <v>3</v>
      </c>
      <c r="B38" s="11">
        <v>20040.25</v>
      </c>
      <c r="C38" s="17">
        <v>45.619325540128045</v>
      </c>
    </row>
    <row r="39" spans="1:3" ht="12.9" customHeight="1" x14ac:dyDescent="0.3">
      <c r="A39" s="8" t="s">
        <v>25</v>
      </c>
      <c r="B39" s="11">
        <v>6592.439453125</v>
      </c>
      <c r="C39" s="17">
        <v>15.006930627896011</v>
      </c>
    </row>
    <row r="40" spans="1:3" ht="12.9" customHeight="1" x14ac:dyDescent="0.3">
      <c r="A40" s="8" t="s">
        <v>2</v>
      </c>
      <c r="B40" s="11">
        <v>510.82168579101563</v>
      </c>
      <c r="C40" s="17">
        <v>1.1628268498176091</v>
      </c>
    </row>
    <row r="41" spans="1:3" ht="12.9" customHeight="1" x14ac:dyDescent="0.3">
      <c r="A41" s="8" t="s">
        <v>1</v>
      </c>
      <c r="B41" s="11">
        <v>142.26118469238281</v>
      </c>
      <c r="C41" s="17">
        <v>0.32384123432622308</v>
      </c>
    </row>
    <row r="42" spans="1:3" ht="12.9" customHeight="1" x14ac:dyDescent="0.3">
      <c r="A42" s="8" t="s">
        <v>0</v>
      </c>
      <c r="B42" s="11">
        <v>336.5927734375</v>
      </c>
      <c r="C42" s="17">
        <v>0.76621475809432893</v>
      </c>
    </row>
    <row r="43" spans="1:3" ht="8.4" customHeight="1" x14ac:dyDescent="0.3">
      <c r="A43" s="8"/>
      <c r="B43" s="11"/>
      <c r="C43" s="17"/>
    </row>
    <row r="44" spans="1:3" ht="12.9" customHeight="1" x14ac:dyDescent="0.3">
      <c r="A44" s="5" t="s">
        <v>8</v>
      </c>
      <c r="B44" s="10">
        <f>SUM(B45:B55)</f>
        <v>15918.876523971558</v>
      </c>
      <c r="C44" s="19">
        <v>100</v>
      </c>
    </row>
    <row r="45" spans="1:3" ht="12.9" customHeight="1" x14ac:dyDescent="0.3">
      <c r="A45" s="8" t="s">
        <v>7</v>
      </c>
      <c r="B45" s="11">
        <v>825.60687255859375</v>
      </c>
      <c r="C45" s="17">
        <v>5.1863388180400021</v>
      </c>
    </row>
    <row r="46" spans="1:3" ht="12.9" customHeight="1" x14ac:dyDescent="0.3">
      <c r="A46" s="8" t="s">
        <v>6</v>
      </c>
      <c r="B46" s="11">
        <v>32.069606781005859</v>
      </c>
      <c r="C46" s="17">
        <v>0.20145647045326098</v>
      </c>
    </row>
    <row r="47" spans="1:3" ht="12.9" customHeight="1" x14ac:dyDescent="0.3">
      <c r="A47" s="8" t="s">
        <v>5</v>
      </c>
      <c r="B47" s="11">
        <v>29.970066070556641</v>
      </c>
      <c r="C47" s="17">
        <v>0.18826746991488999</v>
      </c>
    </row>
    <row r="48" spans="1:3" ht="12.9" customHeight="1" x14ac:dyDescent="0.3">
      <c r="A48" s="8" t="s">
        <v>4</v>
      </c>
      <c r="B48" s="11">
        <v>231.4788818359375</v>
      </c>
      <c r="C48" s="17">
        <v>1.4541156939521662</v>
      </c>
    </row>
    <row r="49" spans="1:3" ht="12.9" customHeight="1" x14ac:dyDescent="0.3">
      <c r="A49" s="8" t="s">
        <v>10</v>
      </c>
      <c r="B49" s="28" t="s">
        <v>29</v>
      </c>
      <c r="C49" s="28" t="s">
        <v>29</v>
      </c>
    </row>
    <row r="50" spans="1:3" ht="12.9" customHeight="1" x14ac:dyDescent="0.3">
      <c r="A50" s="8" t="s">
        <v>9</v>
      </c>
      <c r="B50" s="11" t="s">
        <v>29</v>
      </c>
      <c r="C50" s="11" t="s">
        <v>29</v>
      </c>
    </row>
    <row r="51" spans="1:3" ht="12.9" customHeight="1" x14ac:dyDescent="0.3">
      <c r="A51" s="8" t="s">
        <v>3</v>
      </c>
      <c r="B51" s="11">
        <v>1178.6556396484375</v>
      </c>
      <c r="C51" s="17">
        <v>7.4041383377372787</v>
      </c>
    </row>
    <row r="52" spans="1:3" ht="12.9" customHeight="1" x14ac:dyDescent="0.3">
      <c r="A52" s="8" t="s">
        <v>25</v>
      </c>
      <c r="B52" s="11">
        <v>12997.05078125</v>
      </c>
      <c r="C52" s="17">
        <v>81.645527947140579</v>
      </c>
    </row>
    <row r="53" spans="1:3" ht="12.9" customHeight="1" x14ac:dyDescent="0.3">
      <c r="A53" s="8" t="s">
        <v>2</v>
      </c>
      <c r="B53" s="11">
        <v>521.86712646484375</v>
      </c>
      <c r="C53" s="17">
        <v>3.2782911889478275</v>
      </c>
    </row>
    <row r="54" spans="1:3" ht="12.9" customHeight="1" x14ac:dyDescent="0.3">
      <c r="A54" s="8" t="s">
        <v>1</v>
      </c>
      <c r="B54" s="11">
        <v>80.178230285644531</v>
      </c>
      <c r="C54" s="17">
        <v>0.50366764366133221</v>
      </c>
    </row>
    <row r="55" spans="1:3" ht="10.199999999999999" customHeight="1" x14ac:dyDescent="0.3">
      <c r="A55" s="8" t="s">
        <v>0</v>
      </c>
      <c r="B55" s="11">
        <v>21.999319076538086</v>
      </c>
      <c r="C55" s="17">
        <v>0.13819643015265712</v>
      </c>
    </row>
    <row r="56" spans="1:3" ht="15" customHeight="1" x14ac:dyDescent="0.3">
      <c r="A56" s="27" t="s">
        <v>27</v>
      </c>
      <c r="B56" s="27"/>
      <c r="C56" s="27"/>
    </row>
  </sheetData>
  <sortState ref="A48:B58">
    <sortCondition descending="1" ref="B48:B58"/>
  </sortState>
  <mergeCells count="3">
    <mergeCell ref="A2:C2"/>
    <mergeCell ref="A56:C56"/>
    <mergeCell ref="A1:C1"/>
  </mergeCells>
  <printOptions horizontalCentered="1"/>
  <pageMargins left="1.37" right="1.46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showGridLines="0" view="pageBreakPreview" zoomScale="110" zoomScaleNormal="100" zoomScaleSheetLayoutView="110" workbookViewId="0">
      <selection activeCell="B6" sqref="B6"/>
    </sheetView>
  </sheetViews>
  <sheetFormatPr baseColWidth="10" defaultColWidth="11.44140625" defaultRowHeight="14.4" x14ac:dyDescent="0.3"/>
  <cols>
    <col min="1" max="1" width="33.5546875" customWidth="1"/>
    <col min="2" max="2" width="18.5546875" style="2" customWidth="1"/>
    <col min="3" max="3" width="20.6640625" customWidth="1"/>
  </cols>
  <sheetData>
    <row r="1" spans="1:6" ht="15" customHeight="1" x14ac:dyDescent="0.3">
      <c r="A1" s="26" t="s">
        <v>20</v>
      </c>
      <c r="B1" s="26"/>
      <c r="C1" s="26"/>
    </row>
    <row r="2" spans="1:6" ht="15" customHeight="1" x14ac:dyDescent="0.3">
      <c r="A2" s="26" t="s">
        <v>21</v>
      </c>
      <c r="B2" s="26"/>
      <c r="C2" s="26"/>
    </row>
    <row r="3" spans="1:6" ht="19.2" customHeight="1" x14ac:dyDescent="0.3">
      <c r="A3" s="9" t="s">
        <v>15</v>
      </c>
      <c r="B3" s="14" t="s">
        <v>13</v>
      </c>
      <c r="C3" s="14" t="s">
        <v>14</v>
      </c>
    </row>
    <row r="4" spans="1:6" ht="1.2" customHeight="1" x14ac:dyDescent="0.3">
      <c r="A4" s="4"/>
      <c r="B4" s="1"/>
      <c r="C4" s="1"/>
    </row>
    <row r="5" spans="1:6" ht="16.95" customHeight="1" x14ac:dyDescent="0.3">
      <c r="A5" s="5" t="s">
        <v>17</v>
      </c>
      <c r="B5" s="10">
        <f>SUM(B6:B16)</f>
        <v>190369.83645255677</v>
      </c>
      <c r="C5" s="16">
        <f>SUM(C6:C16)</f>
        <v>99.999999999999986</v>
      </c>
      <c r="E5" s="3"/>
    </row>
    <row r="6" spans="1:6" ht="12.9" customHeight="1" x14ac:dyDescent="0.3">
      <c r="A6" s="22" t="s">
        <v>25</v>
      </c>
      <c r="B6" s="11">
        <v>146045.4434415398</v>
      </c>
      <c r="C6" s="17">
        <f t="shared" ref="C6:C16" si="0">B6/$B$5*100</f>
        <v>76.716693234086307</v>
      </c>
      <c r="F6" t="s">
        <v>16</v>
      </c>
    </row>
    <row r="7" spans="1:6" ht="12.9" customHeight="1" x14ac:dyDescent="0.3">
      <c r="A7" s="6" t="s">
        <v>3</v>
      </c>
      <c r="B7" s="11">
        <v>19725.802170150899</v>
      </c>
      <c r="C7" s="17">
        <f t="shared" si="0"/>
        <v>10.361831757452229</v>
      </c>
    </row>
    <row r="8" spans="1:6" ht="12.9" customHeight="1" x14ac:dyDescent="0.3">
      <c r="A8" s="6" t="s">
        <v>6</v>
      </c>
      <c r="B8" s="11">
        <v>8110.9018139832797</v>
      </c>
      <c r="C8" s="17">
        <f t="shared" si="0"/>
        <v>4.2606023964330326</v>
      </c>
    </row>
    <row r="9" spans="1:6" ht="12.9" customHeight="1" x14ac:dyDescent="0.3">
      <c r="A9" s="6" t="s">
        <v>7</v>
      </c>
      <c r="B9" s="11">
        <v>4866.0508506396754</v>
      </c>
      <c r="C9" s="17">
        <f t="shared" si="0"/>
        <v>2.5561039192531814</v>
      </c>
    </row>
    <row r="10" spans="1:6" ht="12.9" customHeight="1" x14ac:dyDescent="0.3">
      <c r="A10" s="6" t="s">
        <v>9</v>
      </c>
      <c r="B10" s="11">
        <v>4127.410573438362</v>
      </c>
      <c r="C10" s="17">
        <f t="shared" si="0"/>
        <v>2.1681011290183982</v>
      </c>
    </row>
    <row r="11" spans="1:6" ht="12.9" customHeight="1" x14ac:dyDescent="0.3">
      <c r="A11" s="6" t="s">
        <v>4</v>
      </c>
      <c r="B11" s="11">
        <v>2490.0526011407637</v>
      </c>
      <c r="C11" s="17">
        <f t="shared" si="0"/>
        <v>1.3080079531198865</v>
      </c>
    </row>
    <row r="12" spans="1:6" ht="12.9" customHeight="1" x14ac:dyDescent="0.3">
      <c r="A12" s="6" t="s">
        <v>2</v>
      </c>
      <c r="B12" s="11">
        <v>1621.6236251901898</v>
      </c>
      <c r="C12" s="17">
        <f t="shared" si="0"/>
        <v>0.85182802875093322</v>
      </c>
    </row>
    <row r="13" spans="1:6" ht="12.9" customHeight="1" x14ac:dyDescent="0.3">
      <c r="A13" s="6" t="s">
        <v>1</v>
      </c>
      <c r="B13" s="11">
        <v>1438.4657676295315</v>
      </c>
      <c r="C13" s="17">
        <f t="shared" si="0"/>
        <v>0.75561643295733993</v>
      </c>
    </row>
    <row r="14" spans="1:6" ht="12.9" customHeight="1" x14ac:dyDescent="0.3">
      <c r="A14" s="6" t="s">
        <v>5</v>
      </c>
      <c r="B14" s="11">
        <v>937.33407410336019</v>
      </c>
      <c r="C14" s="17">
        <f t="shared" si="0"/>
        <v>0.49237531090539066</v>
      </c>
    </row>
    <row r="15" spans="1:6" ht="12.9" customHeight="1" x14ac:dyDescent="0.3">
      <c r="A15" s="6" t="s">
        <v>10</v>
      </c>
      <c r="B15" s="11">
        <v>632.76743587947431</v>
      </c>
      <c r="C15" s="17">
        <f t="shared" si="0"/>
        <v>0.33238849581990898</v>
      </c>
      <c r="E15" t="s">
        <v>19</v>
      </c>
    </row>
    <row r="16" spans="1:6" ht="12.9" customHeight="1" x14ac:dyDescent="0.3">
      <c r="A16" s="6" t="s">
        <v>0</v>
      </c>
      <c r="B16" s="11">
        <v>373.98409886146442</v>
      </c>
      <c r="C16" s="17">
        <f t="shared" si="0"/>
        <v>0.19645134220339955</v>
      </c>
    </row>
    <row r="17" spans="1:3" ht="12" customHeight="1" x14ac:dyDescent="0.3">
      <c r="A17" s="7"/>
      <c r="B17" s="12"/>
      <c r="C17" s="18"/>
    </row>
    <row r="18" spans="1:3" ht="12.9" customHeight="1" x14ac:dyDescent="0.3">
      <c r="A18" s="5" t="s">
        <v>12</v>
      </c>
      <c r="B18" s="13">
        <f>SUM(B19:B28)</f>
        <v>133871.02552308381</v>
      </c>
      <c r="C18" s="19">
        <f>SUM(C19:C27)</f>
        <v>99.999971929524747</v>
      </c>
    </row>
    <row r="19" spans="1:3" ht="12.9" customHeight="1" x14ac:dyDescent="0.3">
      <c r="A19" s="8" t="s">
        <v>18</v>
      </c>
      <c r="B19" s="11">
        <v>128144.86998419289</v>
      </c>
      <c r="C19" s="17">
        <f t="shared" ref="C19:C28" si="1">B19/$B$18*100</f>
        <v>95.722632648463929</v>
      </c>
    </row>
    <row r="20" spans="1:3" ht="12.9" customHeight="1" x14ac:dyDescent="0.3">
      <c r="A20" s="8" t="s">
        <v>3</v>
      </c>
      <c r="B20" s="11">
        <v>1654.6604699518116</v>
      </c>
      <c r="C20" s="17">
        <f t="shared" si="1"/>
        <v>1.2360109019008696</v>
      </c>
    </row>
    <row r="21" spans="1:3" ht="12.9" customHeight="1" x14ac:dyDescent="0.3">
      <c r="A21" s="8" t="s">
        <v>1</v>
      </c>
      <c r="B21" s="11">
        <v>1190.1555368292088</v>
      </c>
      <c r="C21" s="17">
        <f t="shared" si="1"/>
        <v>0.8890314630659093</v>
      </c>
    </row>
    <row r="22" spans="1:3" ht="12.9" customHeight="1" x14ac:dyDescent="0.3">
      <c r="A22" s="8" t="s">
        <v>4</v>
      </c>
      <c r="B22" s="11">
        <v>996.60535077118539</v>
      </c>
      <c r="C22" s="17">
        <f t="shared" si="1"/>
        <v>0.74445186841370503</v>
      </c>
    </row>
    <row r="23" spans="1:3" ht="12.9" customHeight="1" x14ac:dyDescent="0.3">
      <c r="A23" s="8" t="s">
        <v>2</v>
      </c>
      <c r="B23" s="11">
        <v>669.59793021726784</v>
      </c>
      <c r="C23" s="17">
        <f t="shared" si="1"/>
        <v>0.5001813705399657</v>
      </c>
    </row>
    <row r="24" spans="1:3" ht="12.9" customHeight="1" x14ac:dyDescent="0.3">
      <c r="A24" s="8" t="s">
        <v>7</v>
      </c>
      <c r="B24" s="11">
        <v>421.2712670172449</v>
      </c>
      <c r="C24" s="17">
        <f t="shared" si="1"/>
        <v>0.31468442508091771</v>
      </c>
    </row>
    <row r="25" spans="1:3" ht="12.9" customHeight="1" x14ac:dyDescent="0.3">
      <c r="A25" s="8" t="s">
        <v>5</v>
      </c>
      <c r="B25" s="11">
        <v>389.6347769049874</v>
      </c>
      <c r="C25" s="17">
        <f t="shared" si="1"/>
        <v>0.29105235832962334</v>
      </c>
    </row>
    <row r="26" spans="1:3" ht="12.9" customHeight="1" x14ac:dyDescent="0.3">
      <c r="A26" s="8" t="s">
        <v>6</v>
      </c>
      <c r="B26" s="11">
        <v>359.82839160975919</v>
      </c>
      <c r="C26" s="17">
        <f t="shared" si="1"/>
        <v>0.26878735723714381</v>
      </c>
    </row>
    <row r="27" spans="1:3" ht="12.9" customHeight="1" x14ac:dyDescent="0.3">
      <c r="A27" s="8" t="s">
        <v>0</v>
      </c>
      <c r="B27" s="11">
        <v>44.364237356365535</v>
      </c>
      <c r="C27" s="17">
        <f t="shared" si="1"/>
        <v>3.3139536492693612E-2</v>
      </c>
    </row>
    <row r="28" spans="1:3" ht="12.9" customHeight="1" x14ac:dyDescent="0.3">
      <c r="A28" s="8" t="s">
        <v>9</v>
      </c>
      <c r="B28" s="11">
        <v>3.7578233077389202E-2</v>
      </c>
      <c r="C28" s="17">
        <f t="shared" si="1"/>
        <v>2.8070475243285162E-5</v>
      </c>
    </row>
    <row r="29" spans="1:3" ht="12.9" customHeight="1" x14ac:dyDescent="0.3">
      <c r="A29" s="8"/>
      <c r="B29" s="11"/>
      <c r="C29" s="17"/>
    </row>
    <row r="30" spans="1:3" ht="12.9" customHeight="1" x14ac:dyDescent="0.3">
      <c r="A30" s="5" t="s">
        <v>11</v>
      </c>
      <c r="B30" s="10">
        <f>SUM(B31:B41)</f>
        <v>42392.911808436482</v>
      </c>
      <c r="C30" s="20">
        <f>SUM(C31:C41)</f>
        <v>100.00000000000004</v>
      </c>
    </row>
    <row r="31" spans="1:3" ht="12.9" customHeight="1" x14ac:dyDescent="0.3">
      <c r="A31" s="8" t="s">
        <v>3</v>
      </c>
      <c r="B31" s="11">
        <v>16763.671853423093</v>
      </c>
      <c r="C31" s="17">
        <f t="shared" ref="C31:C41" si="2">B31/$B$30*100</f>
        <v>39.543572588677442</v>
      </c>
    </row>
    <row r="32" spans="1:3" ht="12.9" customHeight="1" x14ac:dyDescent="0.3">
      <c r="A32" s="8" t="s">
        <v>18</v>
      </c>
      <c r="B32" s="11">
        <v>7059.3778560095143</v>
      </c>
      <c r="C32" s="17">
        <f t="shared" si="2"/>
        <v>16.652259905875702</v>
      </c>
    </row>
    <row r="33" spans="1:3" ht="12.9" customHeight="1" x14ac:dyDescent="0.3">
      <c r="A33" s="8" t="s">
        <v>6</v>
      </c>
      <c r="B33" s="11">
        <v>7641.4630989864872</v>
      </c>
      <c r="C33" s="17">
        <f t="shared" si="2"/>
        <v>18.025332002473544</v>
      </c>
    </row>
    <row r="34" spans="1:3" ht="12.9" customHeight="1" x14ac:dyDescent="0.3">
      <c r="A34" s="8" t="s">
        <v>23</v>
      </c>
      <c r="B34" s="11">
        <v>4127.3729952050116</v>
      </c>
      <c r="C34" s="17">
        <f t="shared" si="2"/>
        <v>9.7359978806259679</v>
      </c>
    </row>
    <row r="35" spans="1:3" ht="12.9" customHeight="1" x14ac:dyDescent="0.3">
      <c r="A35" s="8" t="s">
        <v>7</v>
      </c>
      <c r="B35" s="11">
        <v>3591.8073838000528</v>
      </c>
      <c r="C35" s="17">
        <f t="shared" si="2"/>
        <v>8.472660241010523</v>
      </c>
    </row>
    <row r="36" spans="1:3" ht="12.9" customHeight="1" x14ac:dyDescent="0.3">
      <c r="A36" s="8" t="s">
        <v>4</v>
      </c>
      <c r="B36" s="11">
        <v>1160.6897623923078</v>
      </c>
      <c r="C36" s="17">
        <f t="shared" si="2"/>
        <v>2.7379335669066323</v>
      </c>
    </row>
    <row r="37" spans="1:3" ht="12.9" customHeight="1" x14ac:dyDescent="0.3">
      <c r="A37" s="8" t="s">
        <v>10</v>
      </c>
      <c r="B37" s="11">
        <v>632.36900880306962</v>
      </c>
      <c r="C37" s="17">
        <f t="shared" si="2"/>
        <v>1.4916857130753256</v>
      </c>
    </row>
    <row r="38" spans="1:3" ht="12.9" customHeight="1" x14ac:dyDescent="0.3">
      <c r="A38" s="8" t="s">
        <v>5</v>
      </c>
      <c r="B38" s="11">
        <v>514.01020642044307</v>
      </c>
      <c r="C38" s="17">
        <f t="shared" si="2"/>
        <v>1.2124909200460994</v>
      </c>
    </row>
    <row r="39" spans="1:3" ht="12.9" customHeight="1" x14ac:dyDescent="0.3">
      <c r="A39" s="8" t="s">
        <v>2</v>
      </c>
      <c r="B39" s="11">
        <v>422.98106107018373</v>
      </c>
      <c r="C39" s="17">
        <f t="shared" si="2"/>
        <v>0.99776364261444195</v>
      </c>
    </row>
    <row r="40" spans="1:3" ht="12.9" customHeight="1" x14ac:dyDescent="0.3">
      <c r="A40" s="8" t="s">
        <v>0</v>
      </c>
      <c r="B40" s="11">
        <v>320.408171399011</v>
      </c>
      <c r="C40" s="17">
        <f t="shared" si="2"/>
        <v>0.75580600088727001</v>
      </c>
    </row>
    <row r="41" spans="1:3" ht="12.9" customHeight="1" x14ac:dyDescent="0.3">
      <c r="A41" s="8" t="s">
        <v>1</v>
      </c>
      <c r="B41" s="11">
        <v>158.76041092731606</v>
      </c>
      <c r="C41" s="17">
        <f t="shared" si="2"/>
        <v>0.37449753780706718</v>
      </c>
    </row>
    <row r="42" spans="1:3" ht="12.9" customHeight="1" x14ac:dyDescent="0.3">
      <c r="A42" s="8"/>
      <c r="B42" s="11"/>
      <c r="C42" s="17"/>
    </row>
    <row r="43" spans="1:3" ht="12.9" customHeight="1" x14ac:dyDescent="0.3">
      <c r="A43" s="5" t="s">
        <v>8</v>
      </c>
      <c r="B43" s="10">
        <f>SUM(B44:B53)</f>
        <v>14105.500693955541</v>
      </c>
      <c r="C43" s="19">
        <f>SUM(C44:C52)</f>
        <v>99.999999999999986</v>
      </c>
    </row>
    <row r="44" spans="1:3" ht="12.9" customHeight="1" x14ac:dyDescent="0.3">
      <c r="A44" s="8" t="s">
        <v>18</v>
      </c>
      <c r="B44" s="11">
        <v>10841.195601334855</v>
      </c>
      <c r="C44" s="17">
        <f>B44/$B$43*100</f>
        <v>76.857928240579938</v>
      </c>
    </row>
    <row r="45" spans="1:3" ht="12.9" customHeight="1" x14ac:dyDescent="0.3">
      <c r="A45" s="8" t="s">
        <v>3</v>
      </c>
      <c r="B45" s="11">
        <v>1307.4698467748972</v>
      </c>
      <c r="C45" s="17">
        <f t="shared" ref="C45:C53" si="3">B45/$B$43*100</f>
        <v>9.2692196834612997</v>
      </c>
    </row>
    <row r="46" spans="1:3" ht="12.9" customHeight="1" x14ac:dyDescent="0.3">
      <c r="A46" s="8" t="s">
        <v>7</v>
      </c>
      <c r="B46" s="11">
        <v>852.97219982210959</v>
      </c>
      <c r="C46" s="17">
        <f t="shared" si="3"/>
        <v>6.0470891344369182</v>
      </c>
    </row>
    <row r="47" spans="1:3" ht="12.9" customHeight="1" x14ac:dyDescent="0.3">
      <c r="A47" s="8" t="s">
        <v>2</v>
      </c>
      <c r="B47" s="11">
        <v>529.04463390264414</v>
      </c>
      <c r="C47" s="17">
        <f t="shared" si="3"/>
        <v>3.7506264072522373</v>
      </c>
    </row>
    <row r="48" spans="1:3" ht="12.9" customHeight="1" x14ac:dyDescent="0.3">
      <c r="A48" s="8" t="s">
        <v>4</v>
      </c>
      <c r="B48" s="11">
        <v>332.75748797726698</v>
      </c>
      <c r="C48" s="17">
        <f t="shared" si="3"/>
        <v>2.3590618666933216</v>
      </c>
    </row>
    <row r="49" spans="1:3" ht="12.9" customHeight="1" x14ac:dyDescent="0.3">
      <c r="A49" s="8" t="s">
        <v>1</v>
      </c>
      <c r="B49" s="11">
        <v>89.549819872918192</v>
      </c>
      <c r="C49" s="17">
        <f t="shared" si="3"/>
        <v>0.63485743481117185</v>
      </c>
    </row>
    <row r="50" spans="1:3" ht="12.9" customHeight="1" x14ac:dyDescent="0.3">
      <c r="A50" s="8" t="s">
        <v>6</v>
      </c>
      <c r="B50" s="11">
        <v>109.61032338690757</v>
      </c>
      <c r="C50" s="17">
        <f t="shared" si="3"/>
        <v>0.77707502743151513</v>
      </c>
    </row>
    <row r="51" spans="1:3" ht="12.9" customHeight="1" x14ac:dyDescent="0.3">
      <c r="A51" s="8" t="s">
        <v>0</v>
      </c>
      <c r="B51" s="11">
        <v>9.2116901060991196</v>
      </c>
      <c r="C51" s="17">
        <f t="shared" si="3"/>
        <v>6.5305658451716597E-2</v>
      </c>
    </row>
    <row r="52" spans="1:3" ht="12.9" customHeight="1" x14ac:dyDescent="0.3">
      <c r="A52" s="8" t="s">
        <v>5</v>
      </c>
      <c r="B52" s="11">
        <v>33.689090777840669</v>
      </c>
      <c r="C52" s="17">
        <f t="shared" si="3"/>
        <v>0.23883654688186323</v>
      </c>
    </row>
    <row r="53" spans="1:3" ht="16.2" customHeight="1" x14ac:dyDescent="0.3">
      <c r="A53" s="8" t="s">
        <v>9</v>
      </c>
      <c r="B53" s="15">
        <v>0</v>
      </c>
      <c r="C53" s="21">
        <f t="shared" si="3"/>
        <v>0</v>
      </c>
    </row>
    <row r="54" spans="1:3" ht="17.399999999999999" customHeight="1" x14ac:dyDescent="0.3">
      <c r="A54" s="27" t="s">
        <v>22</v>
      </c>
      <c r="B54" s="27"/>
      <c r="C54" s="27"/>
    </row>
  </sheetData>
  <mergeCells count="3">
    <mergeCell ref="A1:C1"/>
    <mergeCell ref="A2:C2"/>
    <mergeCell ref="A54:C54"/>
  </mergeCells>
  <printOptions horizontalCentered="1"/>
  <pageMargins left="0.9055118110236221" right="0.9055118110236221" top="0.9448818897637796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13.86</vt:lpstr>
      <vt:lpstr>2019 nacio</vt:lpstr>
      <vt:lpstr>'13.86'!Área_de_impresión</vt:lpstr>
      <vt:lpstr>'2019 nacio'!Área_de_impresión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Vargas Mayo</dc:creator>
  <cp:lastModifiedBy>Gloria Vargas Mayo</cp:lastModifiedBy>
  <cp:lastPrinted>2022-07-20T20:38:15Z</cp:lastPrinted>
  <dcterms:created xsi:type="dcterms:W3CDTF">2016-05-30T16:17:06Z</dcterms:created>
  <dcterms:modified xsi:type="dcterms:W3CDTF">2023-08-16T14:58:40Z</dcterms:modified>
</cp:coreProperties>
</file>