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GLoria\BackUp Gloria Vargas\Data del disco E\Compendio Estadístico 2023\CAP-13_AGRARIO 20-03-2023\Definitivo\"/>
    </mc:Choice>
  </mc:AlternateContent>
  <bookViews>
    <workbookView xWindow="-120" yWindow="-120" windowWidth="20736" windowHeight="11160"/>
  </bookViews>
  <sheets>
    <sheet name="13.85" sheetId="1" r:id="rId1"/>
    <sheet name="2019" sheetId="2" state="hidden" r:id="rId2"/>
  </sheets>
  <definedNames>
    <definedName name="_xlnm.Print_Area" localSheetId="0">'13.85'!$A$1:$C$42</definedName>
    <definedName name="_xlnm.Print_Area" localSheetId="1">'2019'!$A$1:$C$42</definedName>
  </definedNames>
  <calcPr calcId="162913"/>
</workbook>
</file>

<file path=xl/calcChain.xml><?xml version="1.0" encoding="utf-8"?>
<calcChain xmlns="http://schemas.openxmlformats.org/spreadsheetml/2006/main">
  <c r="C41" i="2" l="1"/>
  <c r="C40" i="2"/>
  <c r="C38" i="2"/>
  <c r="B35" i="2"/>
  <c r="C39" i="2" s="1"/>
  <c r="C33" i="2"/>
  <c r="C32" i="2"/>
  <c r="B27" i="2"/>
  <c r="C31" i="2" s="1"/>
  <c r="C25" i="2"/>
  <c r="C24" i="2"/>
  <c r="B19" i="2"/>
  <c r="C23" i="2" s="1"/>
  <c r="C17" i="2"/>
  <c r="C16" i="2"/>
  <c r="C10" i="2"/>
  <c r="C9" i="2"/>
  <c r="C8" i="2"/>
  <c r="B6" i="2"/>
  <c r="C15" i="2" s="1"/>
  <c r="C11" i="2" l="1"/>
  <c r="C12" i="2"/>
  <c r="C20" i="2"/>
  <c r="C28" i="2"/>
  <c r="C36" i="2"/>
  <c r="C13" i="2"/>
  <c r="C21" i="2"/>
  <c r="C29" i="2"/>
  <c r="C37" i="2"/>
  <c r="C14" i="2"/>
  <c r="C22" i="2"/>
  <c r="C30" i="2"/>
  <c r="C7" i="2"/>
  <c r="B35" i="1"/>
  <c r="C37" i="1" s="1"/>
  <c r="B27" i="1"/>
  <c r="C33" i="1" s="1"/>
  <c r="B6" i="1"/>
  <c r="C9" i="1" s="1"/>
  <c r="B19" i="1"/>
  <c r="C24" i="1" s="1"/>
  <c r="C6" i="2" l="1"/>
  <c r="C35" i="2"/>
  <c r="C19" i="2"/>
  <c r="C27" i="2"/>
  <c r="C14" i="1"/>
  <c r="C16" i="1"/>
  <c r="C15" i="1"/>
  <c r="C13" i="1"/>
  <c r="C8" i="1"/>
  <c r="C17" i="1"/>
  <c r="C36" i="1"/>
  <c r="C39" i="1"/>
  <c r="C40" i="1"/>
  <c r="C38" i="1"/>
  <c r="C41" i="1"/>
  <c r="C28" i="1"/>
  <c r="C29" i="1"/>
  <c r="C30" i="1"/>
  <c r="C31" i="1"/>
  <c r="C32" i="1"/>
  <c r="C25" i="1"/>
  <c r="C20" i="1"/>
  <c r="C22" i="1"/>
  <c r="C21" i="1"/>
  <c r="C23" i="1"/>
  <c r="C12" i="1"/>
  <c r="C11" i="1"/>
  <c r="C10" i="1"/>
  <c r="C7" i="1"/>
  <c r="C35" i="1" l="1"/>
  <c r="C27" i="1"/>
  <c r="C19" i="1"/>
  <c r="C6" i="1"/>
</calcChain>
</file>

<file path=xl/sharedStrings.xml><?xml version="1.0" encoding="utf-8"?>
<sst xmlns="http://schemas.openxmlformats.org/spreadsheetml/2006/main" count="79" uniqueCount="33">
  <si>
    <t>Palto</t>
  </si>
  <si>
    <t>Rye grass</t>
  </si>
  <si>
    <t>Superficie
(ha)</t>
  </si>
  <si>
    <t>Cultivo</t>
  </si>
  <si>
    <t>Porcentaje</t>
  </si>
  <si>
    <t>Cultivos</t>
  </si>
  <si>
    <t>(%)</t>
  </si>
  <si>
    <t>Alfalfa</t>
  </si>
  <si>
    <t>Cacao</t>
  </si>
  <si>
    <t>Otros cultivos</t>
  </si>
  <si>
    <t>Pasto elefante</t>
  </si>
  <si>
    <t>Arroz cáscara</t>
  </si>
  <si>
    <t>Maíz amarillo duro</t>
  </si>
  <si>
    <t>Caña de azúcar para azúcar</t>
  </si>
  <si>
    <t>Espárrago</t>
  </si>
  <si>
    <t>Maíz amiláceo</t>
  </si>
  <si>
    <t>Maíz choclo</t>
  </si>
  <si>
    <t>Café pergamino</t>
  </si>
  <si>
    <t>Costa</t>
  </si>
  <si>
    <t>Sierra</t>
  </si>
  <si>
    <t>Selva</t>
  </si>
  <si>
    <t>Papa 1/</t>
  </si>
  <si>
    <t>Maíz chala</t>
  </si>
  <si>
    <t>Palma aceitera</t>
  </si>
  <si>
    <t>13.85 SUPERFICIE COSECHADA EN RIEGO, SEGÚN PRINCIPALES CULTIVOS Y REGIÓN NATURAL, 2019</t>
  </si>
  <si>
    <t>Fuente: Instituto Nacional de Estadística e Informática - Encuesta Nacional Agropecuaria 2019.</t>
  </si>
  <si>
    <t>Mango</t>
  </si>
  <si>
    <t>Plátano</t>
  </si>
  <si>
    <t>Naranjo</t>
  </si>
  <si>
    <t>(ha)</t>
  </si>
  <si>
    <t xml:space="preserve">Superficie
</t>
  </si>
  <si>
    <t>13.85 SUPERFICIE COSECHADA EN RIEGO, SEGÚN PRINCIPALES CULTIVOS Y REGIÓN NATURAL, 2022</t>
  </si>
  <si>
    <r>
      <t xml:space="preserve">1/ Se considera papa blanca, papa amarilla, papa huayro, papa color, papa nativa y papa amarga.
</t>
    </r>
    <r>
      <rPr>
        <b/>
        <sz val="7"/>
        <color indexed="8"/>
        <rFont val="Arial Narrow"/>
        <family val="2"/>
      </rPr>
      <t>Fuente: Instituto Nacional de Estadística e Informática - Encuesta Nacional Agropecuaria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</si>
</sst>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0.0"/>
    <numFmt numFmtId="166" formatCode="#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7"/>
      <name val="Arial Narrow"/>
      <family val="2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4" fillId="0" borderId="0" xfId="1" applyFont="1"/>
    <xf numFmtId="165" fontId="4" fillId="0" borderId="0" xfId="1" applyNumberFormat="1" applyFont="1"/>
    <xf numFmtId="0" fontId="4" fillId="0" borderId="0" xfId="1" applyFont="1" applyAlignment="1"/>
    <xf numFmtId="0" fontId="9" fillId="0" borderId="0" xfId="1" applyFont="1"/>
    <xf numFmtId="0" fontId="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2" fillId="0" borderId="0" xfId="0" applyFont="1" applyAlignment="1"/>
    <xf numFmtId="0" fontId="4" fillId="0" borderId="0" xfId="1" applyFont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8" fillId="0" borderId="0" xfId="1" applyFont="1" applyAlignment="1">
      <alignment vertical="center"/>
    </xf>
    <xf numFmtId="0" fontId="6" fillId="0" borderId="4" xfId="1" applyFont="1" applyBorder="1" applyAlignment="1"/>
    <xf numFmtId="0" fontId="4" fillId="0" borderId="4" xfId="1" applyFont="1" applyBorder="1" applyAlignment="1">
      <alignment horizontal="left" indent="2"/>
    </xf>
    <xf numFmtId="0" fontId="4" fillId="0" borderId="4" xfId="1" applyFont="1" applyBorder="1" applyAlignment="1">
      <alignment horizontal="left" indent="1"/>
    </xf>
    <xf numFmtId="164" fontId="7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center"/>
    </xf>
    <xf numFmtId="165" fontId="6" fillId="0" borderId="0" xfId="0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0" fontId="11" fillId="0" borderId="1" xfId="1" applyFont="1" applyBorder="1" applyAlignment="1">
      <alignment horizontal="right" vertical="center" wrapText="1"/>
    </xf>
    <xf numFmtId="0" fontId="11" fillId="0" borderId="2" xfId="1" applyFont="1" applyBorder="1" applyAlignment="1">
      <alignment horizontal="right" vertical="center" wrapText="1"/>
    </xf>
    <xf numFmtId="0" fontId="6" fillId="0" borderId="4" xfId="1" applyFont="1" applyBorder="1"/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Alignment="1">
      <alignment horizontal="right"/>
    </xf>
    <xf numFmtId="0" fontId="12" fillId="0" borderId="4" xfId="2" applyFont="1" applyBorder="1" applyAlignment="1">
      <alignment horizontal="left" vertical="top" wrapText="1"/>
    </xf>
    <xf numFmtId="166" fontId="12" fillId="0" borderId="0" xfId="2" applyNumberFormat="1" applyFont="1" applyBorder="1" applyAlignment="1">
      <alignment horizontal="right" vertical="top"/>
    </xf>
    <xf numFmtId="0" fontId="13" fillId="0" borderId="0" xfId="2" applyFont="1" applyFill="1" applyBorder="1" applyAlignment="1">
      <alignment horizontal="right" vertical="top" wrapText="1"/>
    </xf>
    <xf numFmtId="0" fontId="4" fillId="2" borderId="0" xfId="1" applyFont="1" applyFill="1"/>
    <xf numFmtId="0" fontId="4" fillId="0" borderId="0" xfId="1" applyFont="1" applyBorder="1" applyAlignment="1">
      <alignment horizontal="left" indent="2"/>
    </xf>
    <xf numFmtId="0" fontId="4" fillId="0" borderId="0" xfId="1" applyFont="1" applyBorder="1"/>
    <xf numFmtId="0" fontId="4" fillId="2" borderId="0" xfId="1" applyFont="1" applyFill="1" applyBorder="1" applyAlignment="1">
      <alignment horizontal="left" indent="2"/>
    </xf>
    <xf numFmtId="0" fontId="4" fillId="2" borderId="0" xfId="1" applyFont="1" applyFill="1" applyBorder="1"/>
    <xf numFmtId="0" fontId="15" fillId="3" borderId="0" xfId="15" applyFont="1" applyFill="1" applyBorder="1" applyAlignment="1">
      <alignment horizontal="left" vertical="top" wrapText="1"/>
    </xf>
    <xf numFmtId="3" fontId="16" fillId="0" borderId="0" xfId="16" applyNumberFormat="1" applyFont="1" applyFill="1" applyBorder="1" applyAlignment="1">
      <alignment horizontal="right" vertical="top"/>
    </xf>
    <xf numFmtId="0" fontId="11" fillId="0" borderId="2" xfId="1" applyFont="1" applyBorder="1" applyAlignment="1">
      <alignment horizontal="right" vertical="top" wrapText="1"/>
    </xf>
    <xf numFmtId="0" fontId="11" fillId="0" borderId="1" xfId="1" applyFont="1" applyBorder="1" applyAlignment="1">
      <alignment horizontal="right" wrapText="1"/>
    </xf>
    <xf numFmtId="0" fontId="11" fillId="0" borderId="1" xfId="1" applyFont="1" applyBorder="1" applyAlignment="1">
      <alignment horizontal="right"/>
    </xf>
    <xf numFmtId="0" fontId="14" fillId="0" borderId="1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11" fillId="0" borderId="2" xfId="1" applyFont="1" applyBorder="1" applyAlignment="1">
      <alignment horizontal="right" vertical="center" wrapText="1"/>
    </xf>
    <xf numFmtId="0" fontId="17" fillId="0" borderId="0" xfId="17" applyFont="1" applyBorder="1" applyAlignment="1">
      <alignment horizontal="left" vertical="top" wrapText="1"/>
    </xf>
    <xf numFmtId="0" fontId="4" fillId="0" borderId="6" xfId="1" applyFont="1" applyBorder="1" applyAlignment="1">
      <alignment horizontal="left" indent="2"/>
    </xf>
    <xf numFmtId="164" fontId="5" fillId="0" borderId="5" xfId="0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</cellXfs>
  <cellStyles count="18">
    <cellStyle name="Normal" xfId="0" builtinId="0"/>
    <cellStyle name="Normal 2" xfId="3"/>
    <cellStyle name="Normal 2 2" xfId="4"/>
    <cellStyle name="Normal 2 3" xfId="5"/>
    <cellStyle name="Normal 3" xfId="6"/>
    <cellStyle name="Normal 3 2" xfId="1"/>
    <cellStyle name="Normal 4" xfId="7"/>
    <cellStyle name="Normal 4 2" xfId="8"/>
    <cellStyle name="Normal 4 2 2" xfId="9"/>
    <cellStyle name="Normal 4 4" xfId="10"/>
    <cellStyle name="Normal 5" xfId="11"/>
    <cellStyle name="Normal 5 2" xfId="12"/>
    <cellStyle name="Normal 5 3" xfId="13"/>
    <cellStyle name="Normal_CultivoSecano" xfId="2"/>
    <cellStyle name="Normal_Nro_parcela1201" xfId="17"/>
    <cellStyle name="style1656081084602" xfId="14"/>
    <cellStyle name="style1656369380699" xfId="15"/>
    <cellStyle name="style165636938173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view="pageBreakPreview" zoomScale="130" zoomScaleNormal="100" zoomScaleSheetLayoutView="130" workbookViewId="0">
      <selection activeCell="A42" sqref="A42:C42"/>
    </sheetView>
  </sheetViews>
  <sheetFormatPr baseColWidth="10" defaultColWidth="11.44140625" defaultRowHeight="10.199999999999999" x14ac:dyDescent="0.2"/>
  <cols>
    <col min="1" max="1" width="25.33203125" style="1" customWidth="1"/>
    <col min="2" max="2" width="24" style="8" customWidth="1"/>
    <col min="3" max="3" width="23.109375" style="8" customWidth="1"/>
    <col min="4" max="4" width="19.33203125" style="1" bestFit="1" customWidth="1"/>
    <col min="5" max="16384" width="11.44140625" style="1"/>
  </cols>
  <sheetData>
    <row r="1" spans="1:8" ht="1.5" customHeight="1" x14ac:dyDescent="0.3">
      <c r="A1" s="7"/>
      <c r="B1" s="16"/>
      <c r="C1" s="5"/>
    </row>
    <row r="2" spans="1:8" s="4" customFormat="1" ht="26.25" customHeight="1" x14ac:dyDescent="0.3">
      <c r="A2" s="10" t="s">
        <v>31</v>
      </c>
      <c r="B2" s="6"/>
      <c r="C2" s="6"/>
    </row>
    <row r="3" spans="1:8" ht="22.95" customHeight="1" x14ac:dyDescent="0.2">
      <c r="A3" s="40" t="s">
        <v>3</v>
      </c>
      <c r="B3" s="38" t="s">
        <v>30</v>
      </c>
      <c r="C3" s="37" t="s">
        <v>4</v>
      </c>
    </row>
    <row r="4" spans="1:8" ht="18" customHeight="1" x14ac:dyDescent="0.2">
      <c r="A4" s="41"/>
      <c r="B4" s="36" t="s">
        <v>29</v>
      </c>
      <c r="C4" s="36" t="s">
        <v>6</v>
      </c>
      <c r="D4" s="33"/>
      <c r="E4" s="33"/>
      <c r="F4" s="33"/>
      <c r="G4" s="31"/>
      <c r="H4" s="31"/>
    </row>
    <row r="5" spans="1:8" ht="1.2" customHeight="1" x14ac:dyDescent="0.2">
      <c r="A5" s="23"/>
      <c r="B5" s="24"/>
      <c r="C5" s="25"/>
      <c r="D5" s="33"/>
      <c r="E5" s="33"/>
      <c r="F5" s="33"/>
      <c r="G5" s="31"/>
      <c r="H5" s="31"/>
    </row>
    <row r="6" spans="1:8" ht="13.95" customHeight="1" x14ac:dyDescent="0.2">
      <c r="A6" s="11" t="s">
        <v>5</v>
      </c>
      <c r="B6" s="14">
        <f>SUM(B7:B17)</f>
        <v>1713719.54829393</v>
      </c>
      <c r="C6" s="17">
        <f>SUM(C7:C17)</f>
        <v>100</v>
      </c>
      <c r="D6" s="33"/>
      <c r="E6" s="32"/>
      <c r="F6" s="33"/>
      <c r="G6" s="31"/>
      <c r="H6" s="31"/>
    </row>
    <row r="7" spans="1:8" ht="13.95" customHeight="1" x14ac:dyDescent="0.2">
      <c r="A7" s="12" t="s">
        <v>11</v>
      </c>
      <c r="B7" s="15">
        <v>352802.92458200001</v>
      </c>
      <c r="C7" s="18">
        <f>B7/$B$6*100</f>
        <v>20.586969725193839</v>
      </c>
      <c r="D7" s="34"/>
      <c r="E7" s="35"/>
      <c r="F7" s="33"/>
      <c r="G7" s="31"/>
      <c r="H7" s="31"/>
    </row>
    <row r="8" spans="1:8" ht="13.95" customHeight="1" x14ac:dyDescent="0.2">
      <c r="A8" s="12" t="s">
        <v>7</v>
      </c>
      <c r="B8" s="15">
        <v>104452.5743255</v>
      </c>
      <c r="C8" s="18">
        <f t="shared" ref="C8:C17" si="0">B8/$B$6*100</f>
        <v>6.0950798180184336</v>
      </c>
      <c r="D8" s="34"/>
      <c r="E8" s="35"/>
      <c r="F8" s="33"/>
      <c r="G8" s="31"/>
      <c r="H8" s="31"/>
    </row>
    <row r="9" spans="1:8" ht="13.95" customHeight="1" x14ac:dyDescent="0.2">
      <c r="A9" s="12" t="s">
        <v>12</v>
      </c>
      <c r="B9" s="15">
        <v>115032.746443</v>
      </c>
      <c r="C9" s="18">
        <f t="shared" si="0"/>
        <v>6.7124604231491247</v>
      </c>
      <c r="D9" s="34"/>
      <c r="E9" s="35"/>
      <c r="F9" s="33"/>
      <c r="G9" s="31"/>
      <c r="H9" s="31"/>
    </row>
    <row r="10" spans="1:8" ht="13.95" customHeight="1" x14ac:dyDescent="0.2">
      <c r="A10" s="12" t="s">
        <v>21</v>
      </c>
      <c r="B10" s="15">
        <v>52870.598315490002</v>
      </c>
      <c r="C10" s="18">
        <f t="shared" si="0"/>
        <v>3.085137143246373</v>
      </c>
      <c r="D10" s="34"/>
      <c r="E10" s="35"/>
      <c r="F10" s="33"/>
      <c r="G10" s="31"/>
      <c r="H10" s="31"/>
    </row>
    <row r="11" spans="1:8" ht="13.95" customHeight="1" x14ac:dyDescent="0.2">
      <c r="A11" s="12" t="s">
        <v>1</v>
      </c>
      <c r="B11" s="15">
        <v>51224.704561220002</v>
      </c>
      <c r="C11" s="18">
        <f t="shared" si="0"/>
        <v>2.9890949550185182</v>
      </c>
      <c r="D11" s="34"/>
      <c r="E11" s="35"/>
      <c r="F11" s="33"/>
      <c r="G11" s="31"/>
      <c r="H11" s="31"/>
    </row>
    <row r="12" spans="1:8" ht="13.95" customHeight="1" x14ac:dyDescent="0.2">
      <c r="A12" s="12" t="s">
        <v>15</v>
      </c>
      <c r="B12" s="15">
        <v>61764.13866353</v>
      </c>
      <c r="C12" s="18">
        <f t="shared" si="0"/>
        <v>3.6040983908375464</v>
      </c>
      <c r="D12" s="34"/>
      <c r="E12" s="35"/>
      <c r="F12" s="33"/>
      <c r="G12" s="31"/>
      <c r="H12" s="31"/>
    </row>
    <row r="13" spans="1:8" ht="13.95" customHeight="1" x14ac:dyDescent="0.2">
      <c r="A13" s="12" t="s">
        <v>22</v>
      </c>
      <c r="B13" s="15">
        <v>46821.797436679997</v>
      </c>
      <c r="C13" s="18">
        <f t="shared" si="0"/>
        <v>2.7321738544263439</v>
      </c>
      <c r="D13" s="34"/>
      <c r="E13" s="35"/>
      <c r="F13" s="33"/>
      <c r="G13" s="31"/>
      <c r="H13" s="31"/>
    </row>
    <row r="14" spans="1:8" ht="13.95" customHeight="1" x14ac:dyDescent="0.2">
      <c r="A14" s="12" t="s">
        <v>0</v>
      </c>
      <c r="B14" s="15">
        <v>78913.015527369993</v>
      </c>
      <c r="C14" s="18">
        <f t="shared" si="0"/>
        <v>4.6047800298439006</v>
      </c>
      <c r="D14" s="34"/>
      <c r="E14" s="35"/>
      <c r="F14" s="33"/>
      <c r="G14" s="31"/>
      <c r="H14" s="31"/>
    </row>
    <row r="15" spans="1:8" ht="13.95" customHeight="1" x14ac:dyDescent="0.2">
      <c r="A15" s="12" t="s">
        <v>26</v>
      </c>
      <c r="B15" s="15">
        <v>43654.174673540001</v>
      </c>
      <c r="C15" s="18">
        <f t="shared" si="0"/>
        <v>2.5473348143224084</v>
      </c>
      <c r="D15" s="34"/>
      <c r="E15" s="35"/>
      <c r="F15" s="33"/>
      <c r="G15" s="31"/>
      <c r="H15" s="31"/>
    </row>
    <row r="16" spans="1:8" ht="13.95" customHeight="1" x14ac:dyDescent="0.2">
      <c r="A16" s="12" t="s">
        <v>27</v>
      </c>
      <c r="B16" s="15">
        <v>129874.27335459999</v>
      </c>
      <c r="C16" s="18">
        <f t="shared" si="0"/>
        <v>7.578502181637278</v>
      </c>
      <c r="D16" s="34"/>
      <c r="E16" s="35"/>
      <c r="F16" s="33"/>
      <c r="G16" s="31"/>
      <c r="H16" s="31"/>
    </row>
    <row r="17" spans="1:8" ht="13.95" customHeight="1" x14ac:dyDescent="0.2">
      <c r="A17" s="12" t="s">
        <v>9</v>
      </c>
      <c r="B17" s="15">
        <v>676308.60041099996</v>
      </c>
      <c r="C17" s="18">
        <f t="shared" si="0"/>
        <v>39.464368664306228</v>
      </c>
      <c r="D17" s="33"/>
      <c r="E17" s="33"/>
      <c r="F17" s="33"/>
      <c r="G17" s="31"/>
      <c r="H17" s="31"/>
    </row>
    <row r="18" spans="1:8" ht="13.95" customHeight="1" x14ac:dyDescent="0.2">
      <c r="A18" s="26"/>
      <c r="B18" s="27"/>
      <c r="C18" s="28"/>
      <c r="D18" s="33"/>
      <c r="E18" s="33"/>
      <c r="F18" s="33"/>
      <c r="G18" s="31"/>
      <c r="H18" s="31"/>
    </row>
    <row r="19" spans="1:8" ht="13.95" customHeight="1" x14ac:dyDescent="0.2">
      <c r="A19" s="11" t="s">
        <v>18</v>
      </c>
      <c r="B19" s="14">
        <f>SUM(B20:B25)</f>
        <v>997412.74700392003</v>
      </c>
      <c r="C19" s="17">
        <f>SUM(C20:C25)</f>
        <v>99.999999999999986</v>
      </c>
      <c r="D19" s="33"/>
      <c r="E19" s="33"/>
      <c r="F19" s="33"/>
      <c r="G19" s="31"/>
      <c r="H19" s="31"/>
    </row>
    <row r="20" spans="1:8" ht="13.95" customHeight="1" x14ac:dyDescent="0.2">
      <c r="A20" s="12" t="s">
        <v>11</v>
      </c>
      <c r="B20" s="15">
        <v>212947.70278719999</v>
      </c>
      <c r="C20" s="18">
        <f>B20/$B$19*100</f>
        <v>21.350008151275716</v>
      </c>
      <c r="D20" s="30"/>
      <c r="E20" s="33"/>
      <c r="F20" s="33"/>
      <c r="G20" s="31"/>
      <c r="H20" s="31"/>
    </row>
    <row r="21" spans="1:8" ht="13.95" customHeight="1" x14ac:dyDescent="0.2">
      <c r="A21" s="12" t="s">
        <v>12</v>
      </c>
      <c r="B21" s="15">
        <v>109728.0432586</v>
      </c>
      <c r="C21" s="18">
        <f t="shared" ref="C21:C25" si="1">B21/$B$19*100</f>
        <v>11.001267387869943</v>
      </c>
      <c r="D21" s="30"/>
      <c r="E21" s="33"/>
      <c r="F21" s="33"/>
      <c r="G21" s="31"/>
      <c r="H21" s="31"/>
    </row>
    <row r="22" spans="1:8" ht="13.95" customHeight="1" x14ac:dyDescent="0.2">
      <c r="A22" s="12" t="s">
        <v>22</v>
      </c>
      <c r="B22" s="15">
        <v>86603.953933879995</v>
      </c>
      <c r="C22" s="18">
        <f t="shared" si="1"/>
        <v>8.6828601493238811</v>
      </c>
      <c r="D22" s="30"/>
      <c r="E22" s="33"/>
      <c r="F22" s="33"/>
      <c r="G22" s="31"/>
      <c r="H22" s="31"/>
    </row>
    <row r="23" spans="1:8" ht="13.95" customHeight="1" x14ac:dyDescent="0.2">
      <c r="A23" s="12" t="s">
        <v>26</v>
      </c>
      <c r="B23" s="15">
        <v>51761.979836090002</v>
      </c>
      <c r="C23" s="18">
        <f t="shared" si="1"/>
        <v>5.1896248560663887</v>
      </c>
      <c r="D23" s="30"/>
      <c r="E23" s="33"/>
      <c r="F23" s="29"/>
    </row>
    <row r="24" spans="1:8" ht="13.95" customHeight="1" x14ac:dyDescent="0.2">
      <c r="A24" s="12" t="s">
        <v>27</v>
      </c>
      <c r="B24" s="15">
        <v>28671.482239289999</v>
      </c>
      <c r="C24" s="18">
        <f t="shared" si="1"/>
        <v>2.8745855038864181</v>
      </c>
      <c r="D24" s="30"/>
      <c r="E24" s="31"/>
    </row>
    <row r="25" spans="1:8" ht="13.95" customHeight="1" x14ac:dyDescent="0.2">
      <c r="A25" s="12" t="s">
        <v>9</v>
      </c>
      <c r="B25" s="15">
        <v>507699.58494885999</v>
      </c>
      <c r="C25" s="18">
        <f t="shared" si="1"/>
        <v>50.901653951577643</v>
      </c>
      <c r="D25" s="33"/>
      <c r="E25" s="31"/>
    </row>
    <row r="26" spans="1:8" ht="13.95" customHeight="1" x14ac:dyDescent="0.2">
      <c r="A26" s="13"/>
      <c r="B26" s="15"/>
      <c r="C26" s="19"/>
      <c r="D26" s="33"/>
      <c r="E26" s="31"/>
    </row>
    <row r="27" spans="1:8" ht="13.95" customHeight="1" x14ac:dyDescent="0.2">
      <c r="A27" s="11" t="s">
        <v>19</v>
      </c>
      <c r="B27" s="14">
        <f>SUM(B28:B33)</f>
        <v>517409.36714097002</v>
      </c>
      <c r="C27" s="17">
        <f>SUM(C28:C33)</f>
        <v>100</v>
      </c>
      <c r="D27" s="33"/>
      <c r="E27" s="31"/>
    </row>
    <row r="28" spans="1:8" ht="13.95" customHeight="1" x14ac:dyDescent="0.2">
      <c r="A28" s="12" t="s">
        <v>7</v>
      </c>
      <c r="B28" s="15">
        <v>83787.294435930002</v>
      </c>
      <c r="C28" s="18">
        <f>B28/$B$27*100</f>
        <v>16.193617618272043</v>
      </c>
    </row>
    <row r="29" spans="1:8" ht="13.95" customHeight="1" x14ac:dyDescent="0.2">
      <c r="A29" s="12" t="s">
        <v>1</v>
      </c>
      <c r="B29" s="15">
        <v>58235.338923429998</v>
      </c>
      <c r="C29" s="18">
        <f t="shared" ref="C29:C33" si="2">B29/$B$27*100</f>
        <v>11.255176775252229</v>
      </c>
    </row>
    <row r="30" spans="1:8" ht="13.95" customHeight="1" x14ac:dyDescent="0.2">
      <c r="A30" s="12" t="s">
        <v>15</v>
      </c>
      <c r="B30" s="15">
        <v>51224.42176048</v>
      </c>
      <c r="C30" s="18">
        <f t="shared" si="2"/>
        <v>9.9001728638058708</v>
      </c>
    </row>
    <row r="31" spans="1:8" ht="13.95" customHeight="1" x14ac:dyDescent="0.2">
      <c r="A31" s="12" t="s">
        <v>21</v>
      </c>
      <c r="B31" s="15">
        <v>44980.256235699999</v>
      </c>
      <c r="C31" s="18">
        <f t="shared" si="2"/>
        <v>8.6933594736109541</v>
      </c>
    </row>
    <row r="32" spans="1:8" ht="13.95" customHeight="1" x14ac:dyDescent="0.2">
      <c r="A32" s="12" t="s">
        <v>0</v>
      </c>
      <c r="B32" s="15">
        <v>20146.26429983</v>
      </c>
      <c r="C32" s="18">
        <f t="shared" si="2"/>
        <v>3.8936798556917269</v>
      </c>
    </row>
    <row r="33" spans="1:5" ht="13.95" customHeight="1" x14ac:dyDescent="0.2">
      <c r="A33" s="12" t="s">
        <v>9</v>
      </c>
      <c r="B33" s="15">
        <v>259035.7914856</v>
      </c>
      <c r="C33" s="18">
        <f t="shared" si="2"/>
        <v>50.063993413367172</v>
      </c>
    </row>
    <row r="34" spans="1:5" x14ac:dyDescent="0.2">
      <c r="A34" s="13"/>
      <c r="B34" s="15"/>
      <c r="C34" s="19"/>
      <c r="D34" s="31"/>
      <c r="E34" s="31"/>
    </row>
    <row r="35" spans="1:5" x14ac:dyDescent="0.2">
      <c r="A35" s="11" t="s">
        <v>20</v>
      </c>
      <c r="B35" s="14">
        <f>SUM(B36:B41)</f>
        <v>193283.08499749939</v>
      </c>
      <c r="C35" s="20">
        <f>SUM(C36:C41)</f>
        <v>100</v>
      </c>
      <c r="D35" s="31"/>
      <c r="E35" s="31"/>
    </row>
    <row r="36" spans="1:5" ht="13.95" customHeight="1" x14ac:dyDescent="0.2">
      <c r="A36" s="12" t="s">
        <v>11</v>
      </c>
      <c r="B36" s="15">
        <v>174386.39259480001</v>
      </c>
      <c r="C36" s="18">
        <f>B36/$B$35*100</f>
        <v>90.223307744211624</v>
      </c>
      <c r="D36" s="30"/>
      <c r="E36" s="31"/>
    </row>
    <row r="37" spans="1:5" ht="13.95" customHeight="1" x14ac:dyDescent="0.2">
      <c r="A37" s="12" t="s">
        <v>8</v>
      </c>
      <c r="B37" s="15">
        <v>4352.3670558439999</v>
      </c>
      <c r="C37" s="18">
        <f t="shared" ref="C37:C41" si="3">B37/$B$35*100</f>
        <v>2.251809596220129</v>
      </c>
      <c r="D37" s="30"/>
      <c r="E37" s="31"/>
    </row>
    <row r="38" spans="1:5" ht="13.95" customHeight="1" x14ac:dyDescent="0.2">
      <c r="A38" s="12" t="s">
        <v>12</v>
      </c>
      <c r="B38" s="15">
        <v>2258.2762864189999</v>
      </c>
      <c r="C38" s="18">
        <f t="shared" si="3"/>
        <v>1.1683776086501394</v>
      </c>
      <c r="D38" s="30"/>
      <c r="E38" s="31"/>
    </row>
    <row r="39" spans="1:5" ht="13.95" customHeight="1" x14ac:dyDescent="0.2">
      <c r="A39" s="12" t="s">
        <v>17</v>
      </c>
      <c r="B39" s="15">
        <v>2235.5509953790001</v>
      </c>
      <c r="C39" s="18">
        <f t="shared" si="3"/>
        <v>1.156620091927818</v>
      </c>
      <c r="D39" s="30"/>
      <c r="E39" s="31"/>
    </row>
    <row r="40" spans="1:5" ht="13.95" customHeight="1" x14ac:dyDescent="0.2">
      <c r="A40" s="12" t="s">
        <v>28</v>
      </c>
      <c r="B40" s="15">
        <v>1833.2532700290001</v>
      </c>
      <c r="C40" s="18">
        <f t="shared" si="3"/>
        <v>0.94848096513604274</v>
      </c>
      <c r="D40" s="30"/>
      <c r="E40" s="31"/>
    </row>
    <row r="41" spans="1:5" ht="15" customHeight="1" x14ac:dyDescent="0.2">
      <c r="A41" s="45" t="s">
        <v>9</v>
      </c>
      <c r="B41" s="46">
        <v>8217.2447950284004</v>
      </c>
      <c r="C41" s="47">
        <f t="shared" si="3"/>
        <v>4.2514039938542529</v>
      </c>
      <c r="D41" s="31"/>
      <c r="E41" s="31"/>
    </row>
    <row r="42" spans="1:5" ht="22.8" customHeight="1" x14ac:dyDescent="0.2">
      <c r="A42" s="44" t="s">
        <v>32</v>
      </c>
      <c r="B42" s="44"/>
      <c r="C42" s="44"/>
      <c r="D42" s="31"/>
      <c r="E42" s="31"/>
    </row>
    <row r="43" spans="1:5" x14ac:dyDescent="0.2">
      <c r="A43" s="3"/>
      <c r="B43" s="9"/>
      <c r="D43" s="31"/>
      <c r="E43" s="31"/>
    </row>
    <row r="44" spans="1:5" x14ac:dyDescent="0.2">
      <c r="A44" s="3"/>
      <c r="B44" s="9"/>
    </row>
    <row r="45" spans="1:5" x14ac:dyDescent="0.2">
      <c r="A45" s="3"/>
      <c r="B45" s="9"/>
    </row>
    <row r="46" spans="1:5" x14ac:dyDescent="0.2">
      <c r="A46" s="3"/>
      <c r="B46" s="9"/>
    </row>
  </sheetData>
  <mergeCells count="2">
    <mergeCell ref="A42:C42"/>
    <mergeCell ref="A3:A4"/>
  </mergeCells>
  <printOptions horizontalCentered="1"/>
  <pageMargins left="0.9055118110236221" right="0.9055118110236221" top="0.98425196850393704" bottom="1.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showGridLines="0" view="pageBreakPreview" zoomScale="110" zoomScaleNormal="100" zoomScaleSheetLayoutView="110" workbookViewId="0">
      <selection activeCell="D40" sqref="D40"/>
    </sheetView>
  </sheetViews>
  <sheetFormatPr baseColWidth="10" defaultColWidth="11.44140625" defaultRowHeight="10.199999999999999" x14ac:dyDescent="0.2"/>
  <cols>
    <col min="1" max="1" width="25.33203125" style="1" customWidth="1"/>
    <col min="2" max="2" width="26.6640625" style="8" customWidth="1"/>
    <col min="3" max="3" width="26.88671875" style="8" customWidth="1"/>
    <col min="4" max="4" width="12.33203125" style="1" customWidth="1"/>
    <col min="5" max="16384" width="11.44140625" style="1"/>
  </cols>
  <sheetData>
    <row r="1" spans="1:4" ht="1.5" customHeight="1" x14ac:dyDescent="0.3">
      <c r="A1" s="7"/>
      <c r="B1" s="16"/>
      <c r="C1" s="5"/>
    </row>
    <row r="2" spans="1:4" s="4" customFormat="1" ht="26.25" customHeight="1" x14ac:dyDescent="0.3">
      <c r="A2" s="10" t="s">
        <v>24</v>
      </c>
      <c r="B2" s="6"/>
      <c r="C2" s="6"/>
    </row>
    <row r="3" spans="1:4" ht="22.95" customHeight="1" x14ac:dyDescent="0.2">
      <c r="A3" s="40" t="s">
        <v>3</v>
      </c>
      <c r="B3" s="42" t="s">
        <v>2</v>
      </c>
      <c r="C3" s="21" t="s">
        <v>4</v>
      </c>
    </row>
    <row r="4" spans="1:4" ht="18" customHeight="1" x14ac:dyDescent="0.2">
      <c r="A4" s="41"/>
      <c r="B4" s="43"/>
      <c r="C4" s="22" t="s">
        <v>6</v>
      </c>
    </row>
    <row r="5" spans="1:4" ht="1.2" customHeight="1" x14ac:dyDescent="0.2">
      <c r="A5" s="23"/>
      <c r="B5" s="24"/>
      <c r="C5" s="25"/>
    </row>
    <row r="6" spans="1:4" ht="13.95" customHeight="1" x14ac:dyDescent="0.2">
      <c r="A6" s="11" t="s">
        <v>5</v>
      </c>
      <c r="B6" s="14">
        <f>SUM(B7:B17)</f>
        <v>1499864.3341637226</v>
      </c>
      <c r="C6" s="17">
        <f>SUM(C7:C17)</f>
        <v>100</v>
      </c>
      <c r="D6" s="2"/>
    </row>
    <row r="7" spans="1:4" ht="13.95" customHeight="1" x14ac:dyDescent="0.2">
      <c r="A7" s="12" t="s">
        <v>11</v>
      </c>
      <c r="B7" s="15">
        <v>325211.4140542422</v>
      </c>
      <c r="C7" s="18">
        <f>B7/$B$6*100</f>
        <v>21.682722006692018</v>
      </c>
    </row>
    <row r="8" spans="1:4" ht="13.95" customHeight="1" x14ac:dyDescent="0.2">
      <c r="A8" s="12" t="s">
        <v>13</v>
      </c>
      <c r="B8" s="15">
        <v>135851.62689229436</v>
      </c>
      <c r="C8" s="18">
        <f t="shared" ref="C8:C17" si="0">B8/$B$6*100</f>
        <v>9.0575943302259372</v>
      </c>
    </row>
    <row r="9" spans="1:4" ht="13.95" customHeight="1" x14ac:dyDescent="0.2">
      <c r="A9" s="12" t="s">
        <v>7</v>
      </c>
      <c r="B9" s="15">
        <v>94539.111523074243</v>
      </c>
      <c r="C9" s="18">
        <f t="shared" si="0"/>
        <v>6.3031775187711432</v>
      </c>
    </row>
    <row r="10" spans="1:4" ht="13.95" customHeight="1" x14ac:dyDescent="0.2">
      <c r="A10" s="12" t="s">
        <v>12</v>
      </c>
      <c r="B10" s="15">
        <v>82998.296389364812</v>
      </c>
      <c r="C10" s="18">
        <f t="shared" si="0"/>
        <v>5.5337202504813252</v>
      </c>
    </row>
    <row r="11" spans="1:4" ht="13.95" customHeight="1" x14ac:dyDescent="0.2">
      <c r="A11" s="12" t="s">
        <v>22</v>
      </c>
      <c r="B11" s="15">
        <v>64602.789587477673</v>
      </c>
      <c r="C11" s="18">
        <f t="shared" si="0"/>
        <v>4.3072422029088493</v>
      </c>
    </row>
    <row r="12" spans="1:4" ht="13.95" customHeight="1" x14ac:dyDescent="0.2">
      <c r="A12" s="12" t="s">
        <v>0</v>
      </c>
      <c r="B12" s="15">
        <v>57437.774132895269</v>
      </c>
      <c r="C12" s="18">
        <f t="shared" si="0"/>
        <v>3.8295312999039188</v>
      </c>
    </row>
    <row r="13" spans="1:4" ht="13.95" customHeight="1" x14ac:dyDescent="0.2">
      <c r="A13" s="12" t="s">
        <v>15</v>
      </c>
      <c r="B13" s="15">
        <v>55491.120778689306</v>
      </c>
      <c r="C13" s="18">
        <f t="shared" si="0"/>
        <v>3.6997426710349384</v>
      </c>
    </row>
    <row r="14" spans="1:4" ht="13.95" customHeight="1" x14ac:dyDescent="0.2">
      <c r="A14" s="12" t="s">
        <v>21</v>
      </c>
      <c r="B14" s="15">
        <v>54982.754500012488</v>
      </c>
      <c r="C14" s="18">
        <f t="shared" si="0"/>
        <v>3.665848520270945</v>
      </c>
    </row>
    <row r="15" spans="1:4" ht="13.95" customHeight="1" x14ac:dyDescent="0.2">
      <c r="A15" s="12" t="s">
        <v>14</v>
      </c>
      <c r="B15" s="15">
        <v>48568.303135343282</v>
      </c>
      <c r="C15" s="18">
        <f t="shared" si="0"/>
        <v>3.2381797492653526</v>
      </c>
    </row>
    <row r="16" spans="1:4" ht="13.95" customHeight="1" x14ac:dyDescent="0.2">
      <c r="A16" s="12" t="s">
        <v>1</v>
      </c>
      <c r="B16" s="15">
        <v>48568.180410036206</v>
      </c>
      <c r="C16" s="18">
        <f t="shared" si="0"/>
        <v>3.2381715668381634</v>
      </c>
    </row>
    <row r="17" spans="1:3" ht="13.95" customHeight="1" x14ac:dyDescent="0.2">
      <c r="A17" s="12" t="s">
        <v>9</v>
      </c>
      <c r="B17" s="15">
        <v>531612.96276029269</v>
      </c>
      <c r="C17" s="18">
        <f t="shared" si="0"/>
        <v>35.444069883607405</v>
      </c>
    </row>
    <row r="18" spans="1:3" ht="13.95" customHeight="1" x14ac:dyDescent="0.2">
      <c r="A18" s="26"/>
      <c r="B18" s="27"/>
      <c r="C18" s="28"/>
    </row>
    <row r="19" spans="1:3" ht="13.95" customHeight="1" x14ac:dyDescent="0.2">
      <c r="A19" s="11" t="s">
        <v>18</v>
      </c>
      <c r="B19" s="14">
        <f>SUM(B20:B25)</f>
        <v>833343.7461246429</v>
      </c>
      <c r="C19" s="17">
        <f>SUM(C20:C25)</f>
        <v>99.999999999999986</v>
      </c>
    </row>
    <row r="20" spans="1:3" ht="13.95" customHeight="1" x14ac:dyDescent="0.2">
      <c r="A20" s="12" t="s">
        <v>11</v>
      </c>
      <c r="B20" s="15">
        <v>188175.29949464207</v>
      </c>
      <c r="C20" s="18">
        <f>B20/$B$19*100</f>
        <v>22.580753784944918</v>
      </c>
    </row>
    <row r="21" spans="1:3" ht="13.95" customHeight="1" x14ac:dyDescent="0.2">
      <c r="A21" s="12" t="s">
        <v>13</v>
      </c>
      <c r="B21" s="15">
        <v>135851.62689229436</v>
      </c>
      <c r="C21" s="18">
        <f t="shared" ref="C21:C25" si="1">B21/$B$19*100</f>
        <v>16.301991527992467</v>
      </c>
    </row>
    <row r="22" spans="1:3" ht="13.95" customHeight="1" x14ac:dyDescent="0.2">
      <c r="A22" s="12" t="s">
        <v>12</v>
      </c>
      <c r="B22" s="15">
        <v>71845.267173108688</v>
      </c>
      <c r="C22" s="18">
        <f t="shared" si="1"/>
        <v>8.6213243343117174</v>
      </c>
    </row>
    <row r="23" spans="1:3" ht="13.95" customHeight="1" x14ac:dyDescent="0.2">
      <c r="A23" s="12" t="s">
        <v>22</v>
      </c>
      <c r="B23" s="15">
        <v>54570.676037852885</v>
      </c>
      <c r="C23" s="18">
        <f t="shared" si="1"/>
        <v>6.5483993000039584</v>
      </c>
    </row>
    <row r="24" spans="1:3" ht="13.95" customHeight="1" x14ac:dyDescent="0.2">
      <c r="A24" s="12" t="s">
        <v>14</v>
      </c>
      <c r="B24" s="15">
        <v>48568.303135343282</v>
      </c>
      <c r="C24" s="18">
        <f t="shared" si="1"/>
        <v>5.8281235518000685</v>
      </c>
    </row>
    <row r="25" spans="1:3" ht="13.95" customHeight="1" x14ac:dyDescent="0.2">
      <c r="A25" s="12" t="s">
        <v>9</v>
      </c>
      <c r="B25" s="15">
        <v>334332.5733914015</v>
      </c>
      <c r="C25" s="18">
        <f t="shared" si="1"/>
        <v>40.119407500946856</v>
      </c>
    </row>
    <row r="26" spans="1:3" ht="13.95" customHeight="1" x14ac:dyDescent="0.2">
      <c r="A26" s="13"/>
      <c r="B26" s="15"/>
      <c r="C26" s="19"/>
    </row>
    <row r="27" spans="1:3" ht="13.95" customHeight="1" x14ac:dyDescent="0.2">
      <c r="A27" s="11" t="s">
        <v>19</v>
      </c>
      <c r="B27" s="14">
        <f>SUM(B28:B33)</f>
        <v>390552.12156342797</v>
      </c>
      <c r="C27" s="17">
        <f>SUM(C28:C33)</f>
        <v>100</v>
      </c>
    </row>
    <row r="28" spans="1:3" ht="13.95" customHeight="1" x14ac:dyDescent="0.2">
      <c r="A28" s="12" t="s">
        <v>7</v>
      </c>
      <c r="B28" s="15">
        <v>80030.019516336193</v>
      </c>
      <c r="C28" s="18">
        <f>B28/$B$27*100</f>
        <v>20.49150807220461</v>
      </c>
    </row>
    <row r="29" spans="1:3" ht="13.95" customHeight="1" x14ac:dyDescent="0.2">
      <c r="A29" s="12" t="s">
        <v>15</v>
      </c>
      <c r="B29" s="15">
        <v>53593.668391658444</v>
      </c>
      <c r="C29" s="18">
        <f t="shared" ref="C29:C33" si="2">B29/$B$27*100</f>
        <v>13.72253930592322</v>
      </c>
    </row>
    <row r="30" spans="1:3" ht="13.95" customHeight="1" x14ac:dyDescent="0.2">
      <c r="A30" s="12" t="s">
        <v>1</v>
      </c>
      <c r="B30" s="15">
        <v>48557.945716006143</v>
      </c>
      <c r="C30" s="18">
        <f t="shared" si="2"/>
        <v>12.433153741841869</v>
      </c>
    </row>
    <row r="31" spans="1:3" ht="13.95" customHeight="1" x14ac:dyDescent="0.2">
      <c r="A31" s="12" t="s">
        <v>21</v>
      </c>
      <c r="B31" s="15">
        <v>40732.151292587718</v>
      </c>
      <c r="C31" s="18">
        <f t="shared" si="2"/>
        <v>10.429376527141097</v>
      </c>
    </row>
    <row r="32" spans="1:3" ht="13.95" customHeight="1" x14ac:dyDescent="0.2">
      <c r="A32" s="12" t="s">
        <v>16</v>
      </c>
      <c r="B32" s="15">
        <v>14608.909063156683</v>
      </c>
      <c r="C32" s="18">
        <f t="shared" si="2"/>
        <v>3.7405785954190778</v>
      </c>
    </row>
    <row r="33" spans="1:3" ht="13.95" customHeight="1" x14ac:dyDescent="0.2">
      <c r="A33" s="12" t="s">
        <v>9</v>
      </c>
      <c r="B33" s="15">
        <v>153029.42758368276</v>
      </c>
      <c r="C33" s="18">
        <f t="shared" si="2"/>
        <v>39.182843757470124</v>
      </c>
    </row>
    <row r="34" spans="1:3" x14ac:dyDescent="0.2">
      <c r="A34" s="13"/>
      <c r="B34" s="15"/>
      <c r="C34" s="19"/>
    </row>
    <row r="35" spans="1:3" x14ac:dyDescent="0.2">
      <c r="A35" s="11" t="s">
        <v>20</v>
      </c>
      <c r="B35" s="14">
        <f>SUM(B36:B41)</f>
        <v>156360.54406514805</v>
      </c>
      <c r="C35" s="20">
        <f>SUM(C36:C41)</f>
        <v>100.00000000000001</v>
      </c>
    </row>
    <row r="36" spans="1:3" ht="13.95" customHeight="1" x14ac:dyDescent="0.2">
      <c r="A36" s="12" t="s">
        <v>11</v>
      </c>
      <c r="B36" s="15">
        <v>133648.77887000234</v>
      </c>
      <c r="C36" s="18">
        <f>B36/$B$35*100</f>
        <v>85.474746630657165</v>
      </c>
    </row>
    <row r="37" spans="1:3" ht="13.95" customHeight="1" x14ac:dyDescent="0.2">
      <c r="A37" s="12" t="s">
        <v>8</v>
      </c>
      <c r="B37" s="15">
        <v>6399.9852257695857</v>
      </c>
      <c r="C37" s="18">
        <f t="shared" ref="C37:C41" si="3">B37/$B$35*100</f>
        <v>4.0930947535607283</v>
      </c>
    </row>
    <row r="38" spans="1:3" ht="13.95" customHeight="1" x14ac:dyDescent="0.2">
      <c r="A38" s="12" t="s">
        <v>17</v>
      </c>
      <c r="B38" s="15">
        <v>2446.7227360882334</v>
      </c>
      <c r="C38" s="18">
        <f t="shared" si="3"/>
        <v>1.5647954864296199</v>
      </c>
    </row>
    <row r="39" spans="1:3" ht="13.95" customHeight="1" x14ac:dyDescent="0.2">
      <c r="A39" s="12" t="s">
        <v>10</v>
      </c>
      <c r="B39" s="15">
        <v>621.31582113641036</v>
      </c>
      <c r="C39" s="18">
        <f t="shared" si="3"/>
        <v>0.39736099976573208</v>
      </c>
    </row>
    <row r="40" spans="1:3" ht="13.95" customHeight="1" x14ac:dyDescent="0.2">
      <c r="A40" s="12" t="s">
        <v>23</v>
      </c>
      <c r="B40" s="15">
        <v>0</v>
      </c>
      <c r="C40" s="18">
        <f t="shared" si="3"/>
        <v>0</v>
      </c>
    </row>
    <row r="41" spans="1:3" ht="13.95" customHeight="1" x14ac:dyDescent="0.2">
      <c r="A41" s="12" t="s">
        <v>9</v>
      </c>
      <c r="B41" s="15">
        <v>13243.741412151479</v>
      </c>
      <c r="C41" s="18">
        <f t="shared" si="3"/>
        <v>8.4700021295867565</v>
      </c>
    </row>
    <row r="42" spans="1:3" ht="17.399999999999999" customHeight="1" x14ac:dyDescent="0.2">
      <c r="A42" s="39" t="s">
        <v>25</v>
      </c>
      <c r="B42" s="39"/>
      <c r="C42" s="39"/>
    </row>
    <row r="43" spans="1:3" x14ac:dyDescent="0.2">
      <c r="A43" s="3"/>
      <c r="B43" s="9"/>
    </row>
    <row r="44" spans="1:3" x14ac:dyDescent="0.2">
      <c r="A44" s="3"/>
      <c r="B44" s="9"/>
    </row>
    <row r="45" spans="1:3" x14ac:dyDescent="0.2">
      <c r="A45" s="3"/>
      <c r="B45" s="9"/>
    </row>
    <row r="46" spans="1:3" x14ac:dyDescent="0.2">
      <c r="A46" s="3"/>
      <c r="B46" s="9"/>
    </row>
  </sheetData>
  <mergeCells count="3">
    <mergeCell ref="A3:A4"/>
    <mergeCell ref="B3:B4"/>
    <mergeCell ref="A42:C42"/>
  </mergeCells>
  <printOptions horizontalCentered="1"/>
  <pageMargins left="0.9055118110236221" right="0.9055118110236221" top="0.94488188976377963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13.85</vt:lpstr>
      <vt:lpstr>2019</vt:lpstr>
      <vt:lpstr>'13.85'!Área_de_impresión</vt:lpstr>
      <vt:lpstr>'2019'!Área_de_impresión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Gloria Vargas Mayo</cp:lastModifiedBy>
  <cp:lastPrinted>2022-07-20T20:44:32Z</cp:lastPrinted>
  <dcterms:created xsi:type="dcterms:W3CDTF">2016-05-30T15:30:29Z</dcterms:created>
  <dcterms:modified xsi:type="dcterms:W3CDTF">2023-08-16T14:47:21Z</dcterms:modified>
</cp:coreProperties>
</file>