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veliz\C.E.2023_recopilado\Cap-13_AGRARIO\"/>
    </mc:Choice>
  </mc:AlternateContent>
  <bookViews>
    <workbookView xWindow="-105" yWindow="-105" windowWidth="9105" windowHeight="6885"/>
  </bookViews>
  <sheets>
    <sheet name="13.17" sheetId="1" r:id="rId1"/>
  </sheets>
  <definedNames>
    <definedName name="\p">#N/A</definedName>
    <definedName name="\s">#N/A</definedName>
    <definedName name="\w">#N/A</definedName>
    <definedName name="_7.4">#N/A</definedName>
    <definedName name="_7.5">#REF!</definedName>
    <definedName name="_7.6">#N/A</definedName>
    <definedName name="_7.7">#N/A</definedName>
    <definedName name="_Fill" localSheetId="0" hidden="1">#REF!</definedName>
    <definedName name="_Fill" hidden="1">#REF!</definedName>
    <definedName name="_xlnm._FilterDatabase" localSheetId="0" hidden="1">'13.17'!$A$6:$R$34</definedName>
    <definedName name="_Parse_Out" hidden="1">#REF!</definedName>
    <definedName name="A_impresión_IM">#REF!</definedName>
    <definedName name="A87_">#REF!</definedName>
    <definedName name="_xlnm.Print_Area" localSheetId="0">'13.17'!$A$1:$L$56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40" i="1" l="1"/>
  <c r="L10" i="1" l="1"/>
  <c r="K10" i="1" l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<sst xmlns="http://schemas.openxmlformats.org/spreadsheetml/2006/main" count="44" uniqueCount="44">
  <si>
    <t xml:space="preserve"> </t>
  </si>
  <si>
    <t>Frijol grano seco</t>
  </si>
  <si>
    <t>Madre de Dios</t>
  </si>
  <si>
    <t>Ucayali</t>
  </si>
  <si>
    <t>Loreto</t>
  </si>
  <si>
    <t>San Martín</t>
  </si>
  <si>
    <t>Puno</t>
  </si>
  <si>
    <t>Cusco</t>
  </si>
  <si>
    <t>Ayacucho</t>
  </si>
  <si>
    <t>Tacna</t>
  </si>
  <si>
    <t>Moquegua</t>
  </si>
  <si>
    <t>Arequipa</t>
  </si>
  <si>
    <t>Huancavelica</t>
  </si>
  <si>
    <t>Junín</t>
  </si>
  <si>
    <t>Pasco</t>
  </si>
  <si>
    <t>Huánuco</t>
  </si>
  <si>
    <t>Ica</t>
  </si>
  <si>
    <t>Lima</t>
  </si>
  <si>
    <t>Amazonas</t>
  </si>
  <si>
    <t>Cajamarca</t>
  </si>
  <si>
    <t>La Libertad</t>
  </si>
  <si>
    <t>Lambayeque</t>
  </si>
  <si>
    <t>Piura</t>
  </si>
  <si>
    <t>Tumbes</t>
  </si>
  <si>
    <t>Total</t>
  </si>
  <si>
    <t>Pallar
grano
seco</t>
  </si>
  <si>
    <t>Haba
grano
seco</t>
  </si>
  <si>
    <t>Frijol
grano
seco</t>
  </si>
  <si>
    <t>Arveja
grano
seco</t>
  </si>
  <si>
    <t>Zarandaja</t>
  </si>
  <si>
    <t>Tarhui</t>
  </si>
  <si>
    <t>Lenteja</t>
  </si>
  <si>
    <t>Garbanzo</t>
  </si>
  <si>
    <t>Frijol
palo</t>
  </si>
  <si>
    <t>Departamento</t>
  </si>
  <si>
    <t>C. PRODUCCIÓN DE MENESTRAS</t>
  </si>
  <si>
    <t>Áncash</t>
  </si>
  <si>
    <r>
      <t>Nota:</t>
    </r>
    <r>
      <rPr>
        <sz val="7"/>
        <rFont val="Arial Narrow"/>
        <family val="2"/>
      </rPr>
      <t xml:space="preserve"> La diferencia en los totales se deben al redondeo de cifras.</t>
    </r>
  </si>
  <si>
    <t>Frijol Caupi Grano Seco</t>
  </si>
  <si>
    <t>Apurímac</t>
  </si>
  <si>
    <t>Frijol 
loctao</t>
  </si>
  <si>
    <t>13.17  PRODUCCIÓN DE MENESTRAS, SEGÚN DEPARTAMENTO, 2022</t>
  </si>
  <si>
    <t>(Toneladas métricas)</t>
  </si>
  <si>
    <t>Fuente: Ministerio de Desarrollo Agrario y Riego - Dirección General de Estadística, Seguimiento y Evaluación de Políticas - Dirección de 
              Estadística e Información Agraria.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</si>
</sst>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64" formatCode="0.0"/>
    <numFmt numFmtId="165" formatCode="0.0_)"/>
    <numFmt numFmtId="166" formatCode="#\ ##0.0"/>
    <numFmt numFmtId="167" formatCode="General_)"/>
    <numFmt numFmtId="168" formatCode="#\ ###\ ###\ ###"/>
    <numFmt numFmtId="169" formatCode="_-* #\ ##0\ _€_-;\-* #,##0\ _€_-;_-* &quot;-&quot;\ _€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Arial Narrow"/>
      <family val="2"/>
    </font>
    <font>
      <b/>
      <i/>
      <sz val="7"/>
      <name val="Arial Narrow"/>
      <family val="2"/>
    </font>
    <font>
      <b/>
      <sz val="7"/>
      <name val="Arial Narrow"/>
      <family val="2"/>
    </font>
    <font>
      <sz val="7"/>
      <color theme="0"/>
      <name val="Arial Narrow"/>
      <family val="2"/>
    </font>
    <font>
      <sz val="7"/>
      <name val="Times New Roman"/>
      <family val="1"/>
    </font>
    <font>
      <b/>
      <sz val="6"/>
      <name val="Arial Narrow"/>
      <family val="2"/>
    </font>
    <font>
      <b/>
      <u/>
      <sz val="7"/>
      <name val="Arial Narrow"/>
      <family val="2"/>
    </font>
    <font>
      <sz val="8"/>
      <name val="Tms Rmn"/>
    </font>
    <font>
      <sz val="6"/>
      <name val="Arial Narrow"/>
      <family val="2"/>
    </font>
    <font>
      <sz val="6"/>
      <color theme="0"/>
      <name val="Arial Narrow"/>
      <family val="2"/>
    </font>
    <font>
      <sz val="6"/>
      <color theme="0"/>
      <name val="Arial"/>
      <family val="2"/>
    </font>
    <font>
      <sz val="6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6" fillId="0" borderId="0"/>
    <xf numFmtId="167" fontId="9" fillId="0" borderId="0"/>
    <xf numFmtId="0" fontId="6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7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8" fontId="4" fillId="0" borderId="0" xfId="2" applyNumberFormat="1" applyFont="1" applyFill="1" applyAlignment="1" applyProtection="1">
      <alignment horizontal="right" vertical="justify"/>
    </xf>
    <xf numFmtId="1" fontId="4" fillId="0" borderId="0" xfId="0" applyNumberFormat="1" applyFont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7" fillId="0" borderId="0" xfId="3" applyFont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1" fontId="10" fillId="0" borderId="0" xfId="0" applyNumberFormat="1" applyFont="1" applyBorder="1" applyAlignment="1">
      <alignment horizontal="center" vertical="center"/>
    </xf>
    <xf numFmtId="169" fontId="10" fillId="0" borderId="1" xfId="2" applyNumberFormat="1" applyFont="1" applyFill="1" applyBorder="1" applyAlignment="1" applyProtection="1">
      <alignment horizontal="right" vertical="justify"/>
    </xf>
    <xf numFmtId="39" fontId="10" fillId="0" borderId="2" xfId="2" applyNumberFormat="1" applyFont="1" applyFill="1" applyBorder="1" applyAlignment="1" applyProtection="1">
      <alignment horizontal="left" vertical="justify"/>
    </xf>
    <xf numFmtId="1" fontId="10" fillId="0" borderId="0" xfId="0" applyNumberFormat="1" applyFont="1" applyAlignment="1">
      <alignment horizontal="center" vertical="center"/>
    </xf>
    <xf numFmtId="0" fontId="13" fillId="0" borderId="0" xfId="0" applyFont="1"/>
    <xf numFmtId="0" fontId="10" fillId="0" borderId="5" xfId="0" applyFont="1" applyBorder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centerContinuous" vertical="center"/>
    </xf>
    <xf numFmtId="1" fontId="2" fillId="0" borderId="0" xfId="0" applyNumberFormat="1" applyFont="1" applyBorder="1" applyAlignment="1" applyProtection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167" fontId="4" fillId="0" borderId="0" xfId="2" quotePrefix="1" applyFont="1" applyBorder="1" applyAlignment="1">
      <alignment horizontal="left" vertical="center" indent="3"/>
    </xf>
    <xf numFmtId="0" fontId="14" fillId="0" borderId="0" xfId="0" quotePrefix="1" applyFont="1" applyAlignment="1">
      <alignment horizontal="left" vertical="center"/>
    </xf>
    <xf numFmtId="167" fontId="15" fillId="0" borderId="0" xfId="2" quotePrefix="1" applyFont="1" applyAlignment="1">
      <alignment horizontal="left" vertical="center" indent="2"/>
    </xf>
    <xf numFmtId="0" fontId="16" fillId="0" borderId="0" xfId="0" quotePrefix="1" applyFont="1" applyAlignment="1">
      <alignment horizontal="left" vertical="center"/>
    </xf>
    <xf numFmtId="164" fontId="2" fillId="0" borderId="0" xfId="2" applyNumberFormat="1" applyFont="1" applyFill="1" applyAlignment="1" applyProtection="1">
      <alignment horizontal="right" vertical="justify"/>
    </xf>
    <xf numFmtId="0" fontId="17" fillId="0" borderId="3" xfId="0" applyFont="1" applyBorder="1" applyAlignment="1">
      <alignment horizontal="left" vertical="justify"/>
    </xf>
    <xf numFmtId="0" fontId="17" fillId="0" borderId="0" xfId="0" applyFont="1" applyBorder="1" applyAlignment="1">
      <alignment horizontal="right" vertical="justify"/>
    </xf>
    <xf numFmtId="39" fontId="17" fillId="0" borderId="3" xfId="2" applyNumberFormat="1" applyFont="1" applyFill="1" applyBorder="1" applyAlignment="1" applyProtection="1">
      <alignment horizontal="left" vertical="justify"/>
    </xf>
    <xf numFmtId="168" fontId="17" fillId="0" borderId="0" xfId="2" applyNumberFormat="1" applyFont="1" applyFill="1" applyAlignment="1" applyProtection="1">
      <alignment horizontal="right" vertical="justify"/>
    </xf>
    <xf numFmtId="39" fontId="15" fillId="0" borderId="3" xfId="2" applyNumberFormat="1" applyFont="1" applyFill="1" applyBorder="1" applyAlignment="1" applyProtection="1">
      <alignment horizontal="left" vertical="justify"/>
    </xf>
    <xf numFmtId="169" fontId="15" fillId="0" borderId="0" xfId="2" applyNumberFormat="1" applyFont="1" applyFill="1" applyBorder="1" applyAlignment="1" applyProtection="1">
      <alignment horizontal="right" vertical="justify"/>
    </xf>
    <xf numFmtId="0" fontId="4" fillId="0" borderId="0" xfId="3" applyFont="1" applyBorder="1" applyAlignment="1" applyProtection="1">
      <alignment vertical="center"/>
    </xf>
    <xf numFmtId="41" fontId="2" fillId="0" borderId="0" xfId="0" applyNumberFormat="1" applyFont="1" applyFill="1" applyAlignment="1">
      <alignment vertical="center"/>
    </xf>
    <xf numFmtId="41" fontId="4" fillId="0" borderId="0" xfId="0" applyNumberFormat="1" applyFont="1" applyAlignment="1">
      <alignment vertical="center"/>
    </xf>
    <xf numFmtId="0" fontId="2" fillId="0" borderId="0" xfId="3" applyFont="1" applyBorder="1" applyAlignment="1" applyProtection="1">
      <alignment vertical="center"/>
    </xf>
    <xf numFmtId="0" fontId="13" fillId="0" borderId="0" xfId="0" applyFont="1" applyBorder="1"/>
    <xf numFmtId="0" fontId="10" fillId="0" borderId="0" xfId="0" applyFont="1" applyBorder="1" applyAlignment="1">
      <alignment vertical="center"/>
    </xf>
    <xf numFmtId="0" fontId="17" fillId="0" borderId="0" xfId="0" applyFont="1" applyFill="1" applyBorder="1" applyAlignment="1">
      <alignment horizontal="right" vertical="justify"/>
    </xf>
    <xf numFmtId="0" fontId="7" fillId="0" borderId="0" xfId="3" applyFont="1" applyFill="1" applyBorder="1" applyAlignment="1" applyProtection="1">
      <alignment vertical="center"/>
    </xf>
    <xf numFmtId="0" fontId="4" fillId="0" borderId="0" xfId="3" applyFont="1" applyAlignment="1">
      <alignment horizontal="left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</cellXfs>
  <cellStyles count="4">
    <cellStyle name="Normal" xfId="0" builtinId="0"/>
    <cellStyle name="Normal_c-28.wk1 (3)" xfId="2"/>
    <cellStyle name="Normal_IEC10001" xfId="3"/>
    <cellStyle name="Normal_IEC10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20402916781193E-2"/>
          <c:y val="0.12192643434845593"/>
          <c:w val="0.91357049750328156"/>
          <c:h val="0.69886246398426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'13.17'!$N$40</c:f>
              <c:strCache>
                <c:ptCount val="1"/>
                <c:pt idx="0">
                  <c:v>Frijol grano seco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'13.17'!$AB$39:$AK$39</c:f>
              <c:numCache>
                <c:formatCode>General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'13.17'!$AB$40:$AK$40</c:f>
              <c:numCache>
                <c:formatCode>0.0</c:formatCode>
                <c:ptCount val="10"/>
                <c:pt idx="0">
                  <c:v>92.951857000000004</c:v>
                </c:pt>
                <c:pt idx="1">
                  <c:v>89.516956999999991</c:v>
                </c:pt>
                <c:pt idx="2">
                  <c:v>89.574815999999998</c:v>
                </c:pt>
                <c:pt idx="3">
                  <c:v>80.886753000000013</c:v>
                </c:pt>
                <c:pt idx="4">
                  <c:v>76.234091000000021</c:v>
                </c:pt>
                <c:pt idx="5">
                  <c:v>88.370472000000007</c:v>
                </c:pt>
                <c:pt idx="6">
                  <c:v>85.745561999999978</c:v>
                </c:pt>
                <c:pt idx="7">
                  <c:v>87.227424999999982</c:v>
                </c:pt>
                <c:pt idx="8">
                  <c:v>92.6</c:v>
                </c:pt>
                <c:pt idx="9">
                  <c:v>87.701193000000004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35-B380-EAB5EC722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68203504"/>
        <c:axId val="1668205680"/>
      </c:barChart>
      <c:catAx>
        <c:axId val="166820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66820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820568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66820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solidFill>
        <a:schemeClr val="tx1">
          <a:alpha val="98000"/>
        </a:schemeClr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41</xdr:row>
      <xdr:rowOff>8283</xdr:rowOff>
    </xdr:from>
    <xdr:to>
      <xdr:col>11</xdr:col>
      <xdr:colOff>196850</xdr:colOff>
      <xdr:row>54</xdr:row>
      <xdr:rowOff>24849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623681</xdr:colOff>
      <xdr:row>38</xdr:row>
      <xdr:rowOff>33130</xdr:rowOff>
    </xdr:from>
    <xdr:to>
      <xdr:col>10</xdr:col>
      <xdr:colOff>287131</xdr:colOff>
      <xdr:row>41</xdr:row>
      <xdr:rowOff>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3681" y="5118652"/>
          <a:ext cx="3962124" cy="3644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es-PE" sz="900" b="1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Arial" pitchFamily="34" charset="0"/>
            </a:rPr>
            <a:t>PRODUCCIÓN DE FRIJOL GRANO SECO, 2013-2022</a:t>
          </a:r>
          <a:endParaRPr lang="es-PE" sz="900">
            <a:solidFill>
              <a:sysClr val="windowText" lastClr="000000"/>
            </a:solidFill>
            <a:effectLst/>
            <a:latin typeface="Arial Narrow" panose="020B0606020202030204" pitchFamily="34" charset="0"/>
            <a:cs typeface="Arial" pitchFamily="34" charset="0"/>
          </a:endParaRPr>
        </a:p>
        <a:p>
          <a:pPr algn="ctr" rtl="0"/>
          <a:r>
            <a:rPr lang="es-PE" sz="80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Arial" pitchFamily="34" charset="0"/>
            </a:rPr>
            <a:t>(Miles de toneladas métricas)</a:t>
          </a:r>
          <a:endParaRPr lang="es-PE" sz="800" b="0">
            <a:solidFill>
              <a:sysClr val="windowText" lastClr="000000"/>
            </a:solidFill>
            <a:effectLst/>
            <a:latin typeface="Arial Narrow" panose="020B0606020202030204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232279</xdr:colOff>
      <xdr:row>54</xdr:row>
      <xdr:rowOff>64822</xdr:rowOff>
    </xdr:from>
    <xdr:to>
      <xdr:col>7</xdr:col>
      <xdr:colOff>428836</xdr:colOff>
      <xdr:row>56</xdr:row>
      <xdr:rowOff>1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2279" y="7403213"/>
          <a:ext cx="3261122" cy="21678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r>
            <a:rPr lang="es-PE" sz="700" b="1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Arial" pitchFamily="34" charset="0"/>
            </a:rPr>
            <a:t>Fuente: Ministerio de Desarrollo Agrario y Riego.</a:t>
          </a:r>
          <a:endParaRPr lang="es-PE" sz="700">
            <a:solidFill>
              <a:sysClr val="windowText" lastClr="000000"/>
            </a:solidFill>
            <a:effectLst/>
            <a:latin typeface="Arial Narrow" panose="020B0606020202030204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92"/>
  <sheetViews>
    <sheetView showGridLines="0" tabSelected="1" view="pageBreakPreview" topLeftCell="A28" zoomScale="160" zoomScaleNormal="100" zoomScaleSheetLayoutView="160" workbookViewId="0">
      <selection activeCell="A38" sqref="A38"/>
    </sheetView>
  </sheetViews>
  <sheetFormatPr baseColWidth="10" defaultColWidth="11.42578125" defaultRowHeight="9" x14ac:dyDescent="0.2"/>
  <cols>
    <col min="1" max="1" width="10.42578125" style="1" customWidth="1"/>
    <col min="2" max="3" width="5.85546875" style="1" customWidth="1"/>
    <col min="4" max="4" width="6.7109375" style="1" customWidth="1"/>
    <col min="5" max="7" width="5.85546875" style="1" customWidth="1"/>
    <col min="8" max="8" width="6.85546875" style="1" customWidth="1"/>
    <col min="9" max="12" width="5.85546875" style="1" customWidth="1"/>
    <col min="13" max="13" width="11.140625" style="1" customWidth="1"/>
    <col min="14" max="14" width="9.140625" style="1" customWidth="1"/>
    <col min="15" max="15" width="13.28515625" style="1" bestFit="1" customWidth="1"/>
    <col min="16" max="16" width="7.42578125" style="1" bestFit="1" customWidth="1"/>
    <col min="17" max="18" width="7.42578125" style="1" customWidth="1"/>
    <col min="19" max="19" width="4" style="1" customWidth="1"/>
    <col min="20" max="20" width="4.5703125" style="1" customWidth="1"/>
    <col min="21" max="21" width="4.85546875" style="1" customWidth="1"/>
    <col min="22" max="22" width="4" style="1" customWidth="1"/>
    <col min="23" max="23" width="5.140625" style="1" customWidth="1"/>
    <col min="24" max="33" width="5.28515625" style="1" customWidth="1"/>
    <col min="34" max="36" width="3.85546875" style="1" customWidth="1"/>
    <col min="37" max="37" width="3.7109375" style="1" customWidth="1"/>
    <col min="38" max="132" width="11.42578125" style="1"/>
    <col min="133" max="133" width="2.28515625" style="1" customWidth="1"/>
    <col min="134" max="16384" width="11.42578125" style="1"/>
  </cols>
  <sheetData>
    <row r="1" spans="1:134" ht="14.25" customHeight="1" x14ac:dyDescent="0.2">
      <c r="A1" s="40" t="s">
        <v>35</v>
      </c>
    </row>
    <row r="2" spans="1:134" ht="3" customHeight="1" x14ac:dyDescent="0.2">
      <c r="A2" s="40"/>
    </row>
    <row r="3" spans="1:134" ht="12.95" customHeight="1" x14ac:dyDescent="0.2">
      <c r="A3" s="38" t="s">
        <v>41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34" ht="11.1" customHeight="1" x14ac:dyDescent="0.2">
      <c r="A4" s="39" t="s">
        <v>42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134" ht="4.5" customHeight="1" x14ac:dyDescent="0.2">
      <c r="A5" s="37"/>
      <c r="B5" s="36"/>
      <c r="C5" s="36"/>
      <c r="D5" s="35"/>
      <c r="E5" s="34"/>
      <c r="F5" s="34"/>
      <c r="G5" s="34"/>
      <c r="H5" s="34"/>
      <c r="I5" s="34"/>
      <c r="J5" s="34"/>
      <c r="K5" s="34"/>
      <c r="L5" s="34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134" s="24" customFormat="1" ht="13.5" customHeight="1" x14ac:dyDescent="0.15">
      <c r="A6" s="63" t="s">
        <v>34</v>
      </c>
      <c r="B6" s="57" t="s">
        <v>38</v>
      </c>
      <c r="C6" s="57" t="s">
        <v>33</v>
      </c>
      <c r="D6" s="60" t="s">
        <v>32</v>
      </c>
      <c r="E6" s="60" t="s">
        <v>31</v>
      </c>
      <c r="F6" s="57" t="s">
        <v>40</v>
      </c>
      <c r="G6" s="60" t="s">
        <v>30</v>
      </c>
      <c r="H6" s="60" t="s">
        <v>29</v>
      </c>
      <c r="I6" s="57" t="s">
        <v>28</v>
      </c>
      <c r="J6" s="57" t="s">
        <v>27</v>
      </c>
      <c r="K6" s="57" t="s">
        <v>26</v>
      </c>
      <c r="L6" s="57" t="s">
        <v>25</v>
      </c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134" s="32" customFormat="1" ht="12" customHeight="1" thickBot="1" x14ac:dyDescent="0.2">
      <c r="A7" s="64"/>
      <c r="B7" s="58"/>
      <c r="C7" s="58"/>
      <c r="D7" s="61"/>
      <c r="E7" s="61"/>
      <c r="F7" s="58"/>
      <c r="G7" s="61"/>
      <c r="H7" s="61"/>
      <c r="I7" s="58"/>
      <c r="J7" s="58"/>
      <c r="K7" s="58"/>
      <c r="L7" s="58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52"/>
      <c r="AB7" s="52"/>
      <c r="AC7" s="52"/>
      <c r="AD7" s="52"/>
      <c r="AE7" s="52"/>
      <c r="AF7" s="52"/>
      <c r="AG7" s="52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</row>
    <row r="8" spans="1:134" s="24" customFormat="1" ht="24.75" customHeight="1" thickTop="1" x14ac:dyDescent="0.15">
      <c r="A8" s="65"/>
      <c r="B8" s="59"/>
      <c r="C8" s="59"/>
      <c r="D8" s="62"/>
      <c r="E8" s="62"/>
      <c r="F8" s="59"/>
      <c r="G8" s="62"/>
      <c r="H8" s="62"/>
      <c r="I8" s="59"/>
      <c r="J8" s="59"/>
      <c r="K8" s="59"/>
      <c r="L8" s="59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134" s="24" customFormat="1" ht="8.1" customHeight="1" x14ac:dyDescent="0.15">
      <c r="A9" s="42"/>
      <c r="B9" s="43"/>
      <c r="C9" s="43"/>
      <c r="D9" s="43"/>
      <c r="E9" s="43"/>
      <c r="F9" s="43"/>
      <c r="G9" s="43"/>
      <c r="H9" s="43"/>
      <c r="I9" s="54"/>
      <c r="J9" s="43"/>
      <c r="K9" s="43"/>
      <c r="L9" s="43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134" s="24" customFormat="1" ht="10.5" customHeight="1" x14ac:dyDescent="0.15">
      <c r="A10" s="44" t="s">
        <v>24</v>
      </c>
      <c r="B10" s="45">
        <f>SUM(B11:B34)</f>
        <v>18735.294999999998</v>
      </c>
      <c r="C10" s="45">
        <f t="shared" ref="C10:K10" si="0">SUM(C11:C34)</f>
        <v>9554.8650000000016</v>
      </c>
      <c r="D10" s="45">
        <f t="shared" si="0"/>
        <v>405.82</v>
      </c>
      <c r="E10" s="45">
        <f t="shared" si="0"/>
        <v>2659.0050000000001</v>
      </c>
      <c r="F10" s="45">
        <f t="shared" si="0"/>
        <v>8680.1</v>
      </c>
      <c r="G10" s="45">
        <f t="shared" si="0"/>
        <v>16641.288999999997</v>
      </c>
      <c r="H10" s="45">
        <f t="shared" si="0"/>
        <v>3698.68</v>
      </c>
      <c r="I10" s="45">
        <f t="shared" si="0"/>
        <v>51239.441000000006</v>
      </c>
      <c r="J10" s="45">
        <f t="shared" si="0"/>
        <v>87701.192999999999</v>
      </c>
      <c r="K10" s="45">
        <f t="shared" si="0"/>
        <v>87286.735000000015</v>
      </c>
      <c r="L10" s="45">
        <f>SUM(L11:L34)</f>
        <v>5231.34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134" s="24" customFormat="1" ht="9.9499999999999993" customHeight="1" x14ac:dyDescent="0.15">
      <c r="A11" s="46" t="s">
        <v>18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30.46</v>
      </c>
      <c r="H11" s="47">
        <v>0</v>
      </c>
      <c r="I11" s="47">
        <v>100.4</v>
      </c>
      <c r="J11" s="47">
        <v>7909.6729999999998</v>
      </c>
      <c r="K11" s="47">
        <v>91.15</v>
      </c>
      <c r="L11" s="47">
        <v>0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134" s="24" customFormat="1" ht="9.9499999999999993" customHeight="1" x14ac:dyDescent="0.15">
      <c r="A12" s="46" t="s">
        <v>36</v>
      </c>
      <c r="B12" s="47">
        <v>0</v>
      </c>
      <c r="C12" s="47">
        <v>0</v>
      </c>
      <c r="D12" s="47">
        <v>0</v>
      </c>
      <c r="E12" s="47">
        <v>0</v>
      </c>
      <c r="F12" s="47">
        <v>982</v>
      </c>
      <c r="G12" s="47">
        <v>425.7</v>
      </c>
      <c r="H12" s="47">
        <v>0</v>
      </c>
      <c r="I12" s="47">
        <v>494</v>
      </c>
      <c r="J12" s="47">
        <v>1252.7</v>
      </c>
      <c r="K12" s="47">
        <v>769.09999999999991</v>
      </c>
      <c r="L12" s="47">
        <v>51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134" s="24" customFormat="1" ht="9.9499999999999993" customHeight="1" x14ac:dyDescent="0.15">
      <c r="A13" s="46" t="s">
        <v>39</v>
      </c>
      <c r="B13" s="47">
        <v>0</v>
      </c>
      <c r="C13" s="47">
        <v>0</v>
      </c>
      <c r="D13" s="47">
        <v>0</v>
      </c>
      <c r="E13" s="47">
        <v>38</v>
      </c>
      <c r="F13" s="47">
        <v>0</v>
      </c>
      <c r="G13" s="47">
        <v>2006.05</v>
      </c>
      <c r="H13" s="47">
        <v>0</v>
      </c>
      <c r="I13" s="47">
        <v>2793.95</v>
      </c>
      <c r="J13" s="47">
        <v>8666.7999999999993</v>
      </c>
      <c r="K13" s="47">
        <v>11892.880000000001</v>
      </c>
      <c r="L13" s="47">
        <v>23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134" s="24" customFormat="1" ht="9.9499999999999993" customHeight="1" x14ac:dyDescent="0.15">
      <c r="A14" s="46" t="s">
        <v>11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4.82</v>
      </c>
      <c r="J14" s="47">
        <v>5984.7319999999991</v>
      </c>
      <c r="K14" s="47">
        <v>787.7299999999999</v>
      </c>
      <c r="L14" s="47">
        <v>62.85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134" s="24" customFormat="1" ht="9.9499999999999993" customHeight="1" x14ac:dyDescent="0.15">
      <c r="A15" s="46" t="s">
        <v>8</v>
      </c>
      <c r="B15" s="47">
        <v>0</v>
      </c>
      <c r="C15" s="47">
        <v>96</v>
      </c>
      <c r="D15" s="47">
        <v>44</v>
      </c>
      <c r="E15" s="47">
        <v>2</v>
      </c>
      <c r="F15" s="47">
        <v>199</v>
      </c>
      <c r="G15" s="47">
        <v>80</v>
      </c>
      <c r="H15" s="47">
        <v>0</v>
      </c>
      <c r="I15" s="47">
        <v>6149</v>
      </c>
      <c r="J15" s="47">
        <v>2415</v>
      </c>
      <c r="K15" s="47">
        <v>9840</v>
      </c>
      <c r="L15" s="47">
        <v>92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134" s="24" customFormat="1" ht="9.9499999999999993" customHeight="1" x14ac:dyDescent="0.15">
      <c r="A16" s="46" t="s">
        <v>19</v>
      </c>
      <c r="B16" s="47">
        <v>0</v>
      </c>
      <c r="C16" s="47">
        <v>0</v>
      </c>
      <c r="D16" s="47">
        <v>0</v>
      </c>
      <c r="E16" s="47">
        <v>743.34500000000003</v>
      </c>
      <c r="F16" s="47">
        <v>0</v>
      </c>
      <c r="G16" s="47">
        <v>429.35899999999998</v>
      </c>
      <c r="H16" s="47">
        <v>315.81999999999994</v>
      </c>
      <c r="I16" s="47">
        <v>13952.003000000001</v>
      </c>
      <c r="J16" s="47">
        <v>14386.117999999999</v>
      </c>
      <c r="K16" s="47">
        <v>3770.0650000000001</v>
      </c>
      <c r="L16" s="47">
        <v>0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41" s="24" customFormat="1" ht="9.9499999999999993" customHeight="1" x14ac:dyDescent="0.15">
      <c r="A17" s="46" t="s">
        <v>7</v>
      </c>
      <c r="B17" s="47">
        <v>0</v>
      </c>
      <c r="C17" s="47">
        <v>7777.1</v>
      </c>
      <c r="D17" s="47">
        <v>0</v>
      </c>
      <c r="E17" s="47">
        <v>0</v>
      </c>
      <c r="F17" s="47">
        <v>123.1</v>
      </c>
      <c r="G17" s="47">
        <v>3913.2</v>
      </c>
      <c r="H17" s="47">
        <v>0</v>
      </c>
      <c r="I17" s="47">
        <v>2897.2000000000003</v>
      </c>
      <c r="J17" s="47">
        <v>2665.9500000000003</v>
      </c>
      <c r="K17" s="47">
        <v>22001.300000000003</v>
      </c>
      <c r="L17" s="47">
        <v>0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41" s="24" customFormat="1" ht="9.9499999999999993" customHeight="1" x14ac:dyDescent="0.15">
      <c r="A18" s="46" t="s">
        <v>12</v>
      </c>
      <c r="B18" s="47">
        <v>0</v>
      </c>
      <c r="C18" s="47">
        <v>0</v>
      </c>
      <c r="D18" s="47">
        <v>0</v>
      </c>
      <c r="E18" s="47">
        <v>10.8</v>
      </c>
      <c r="F18" s="47">
        <v>0</v>
      </c>
      <c r="G18" s="47">
        <v>276.25</v>
      </c>
      <c r="H18" s="47">
        <v>0</v>
      </c>
      <c r="I18" s="47">
        <v>5491.0000000000009</v>
      </c>
      <c r="J18" s="47">
        <v>11554.650000000001</v>
      </c>
      <c r="K18" s="47">
        <v>10132.450000000001</v>
      </c>
      <c r="L18" s="47">
        <v>17.75</v>
      </c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41" s="24" customFormat="1" ht="9.9499999999999993" customHeight="1" x14ac:dyDescent="0.15">
      <c r="A19" s="46" t="s">
        <v>15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1469</v>
      </c>
      <c r="H19" s="47">
        <v>0</v>
      </c>
      <c r="I19" s="47">
        <v>1618</v>
      </c>
      <c r="J19" s="47">
        <v>5696</v>
      </c>
      <c r="K19" s="47">
        <v>4038</v>
      </c>
      <c r="L19" s="47">
        <v>0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41" s="24" customFormat="1" ht="9.9499999999999993" customHeight="1" x14ac:dyDescent="0.15">
      <c r="A20" s="46" t="s">
        <v>16</v>
      </c>
      <c r="B20" s="47">
        <v>769.81000000000006</v>
      </c>
      <c r="C20" s="47">
        <v>0</v>
      </c>
      <c r="D20" s="47">
        <v>55.819999999999993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538.03</v>
      </c>
      <c r="K20" s="47">
        <v>0</v>
      </c>
      <c r="L20" s="47">
        <v>3255.7400000000002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41" s="24" customFormat="1" ht="9.9499999999999993" customHeight="1" x14ac:dyDescent="0.15">
      <c r="A21" s="46" t="s">
        <v>13</v>
      </c>
      <c r="B21" s="47">
        <v>0</v>
      </c>
      <c r="C21" s="47">
        <v>0</v>
      </c>
      <c r="D21" s="47">
        <v>0</v>
      </c>
      <c r="E21" s="47">
        <v>0</v>
      </c>
      <c r="F21" s="47">
        <v>100.1</v>
      </c>
      <c r="G21" s="47">
        <v>905.22</v>
      </c>
      <c r="H21" s="47">
        <v>0</v>
      </c>
      <c r="I21" s="47">
        <v>1405.4300000000003</v>
      </c>
      <c r="J21" s="47">
        <v>3921.1</v>
      </c>
      <c r="K21" s="47">
        <v>3367.16</v>
      </c>
      <c r="L21" s="47">
        <v>0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41" s="24" customFormat="1" ht="9.9499999999999993" customHeight="1" x14ac:dyDescent="0.15">
      <c r="A22" s="46" t="s">
        <v>20</v>
      </c>
      <c r="B22" s="47">
        <v>458.19</v>
      </c>
      <c r="C22" s="47">
        <v>113.26</v>
      </c>
      <c r="D22" s="47">
        <v>24</v>
      </c>
      <c r="E22" s="47">
        <v>1864.8600000000001</v>
      </c>
      <c r="F22" s="47">
        <v>3906.9</v>
      </c>
      <c r="G22" s="47">
        <v>5561.4000000000005</v>
      </c>
      <c r="H22" s="47">
        <v>246.85999999999999</v>
      </c>
      <c r="I22" s="47">
        <v>10839.35</v>
      </c>
      <c r="J22" s="47">
        <v>3603.82</v>
      </c>
      <c r="K22" s="47">
        <v>6470.4400000000005</v>
      </c>
      <c r="L22" s="47">
        <v>81</v>
      </c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41" s="24" customFormat="1" ht="9.9499999999999993" customHeight="1" x14ac:dyDescent="0.15">
      <c r="A23" s="46" t="s">
        <v>21</v>
      </c>
      <c r="B23" s="47">
        <v>463</v>
      </c>
      <c r="C23" s="47">
        <v>546.6</v>
      </c>
      <c r="D23" s="47">
        <v>282</v>
      </c>
      <c r="E23" s="47">
        <v>0</v>
      </c>
      <c r="F23" s="47">
        <v>1242</v>
      </c>
      <c r="G23" s="47">
        <v>0</v>
      </c>
      <c r="H23" s="47">
        <v>3136</v>
      </c>
      <c r="I23" s="47">
        <v>413.40000000000003</v>
      </c>
      <c r="J23" s="47">
        <v>768.2</v>
      </c>
      <c r="K23" s="47">
        <v>105</v>
      </c>
      <c r="L23" s="47">
        <v>1636.5</v>
      </c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41" s="24" customFormat="1" ht="9.9499999999999993" customHeight="1" x14ac:dyDescent="0.15">
      <c r="A24" s="46" t="s">
        <v>17</v>
      </c>
      <c r="B24" s="47">
        <v>2945.2000000000003</v>
      </c>
      <c r="C24" s="47">
        <v>30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34.700000000000003</v>
      </c>
      <c r="J24" s="47">
        <v>2889.99</v>
      </c>
      <c r="K24" s="47">
        <v>205.96999999999997</v>
      </c>
      <c r="L24" s="47">
        <v>11.5</v>
      </c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41" s="24" customFormat="1" ht="9.9499999999999993" customHeight="1" x14ac:dyDescent="0.15">
      <c r="A25" s="46" t="s">
        <v>4</v>
      </c>
      <c r="B25" s="47">
        <v>6618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5069</v>
      </c>
      <c r="K25" s="47">
        <v>0</v>
      </c>
      <c r="L25" s="47">
        <v>0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41" s="24" customFormat="1" ht="9.9499999999999993" customHeight="1" x14ac:dyDescent="0.15">
      <c r="A26" s="46" t="s">
        <v>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47.199999999999996</v>
      </c>
      <c r="K26" s="47">
        <v>0</v>
      </c>
      <c r="L26" s="47">
        <v>0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26"/>
      <c r="AB26" s="26"/>
      <c r="AC26" s="26"/>
      <c r="AD26" s="26"/>
      <c r="AE26" s="26"/>
      <c r="AF26" s="26"/>
      <c r="AG26" s="26"/>
      <c r="AH26" s="25"/>
      <c r="AI26" s="25"/>
      <c r="AJ26" s="25"/>
      <c r="AK26" s="25"/>
      <c r="AL26" s="25"/>
      <c r="AM26" s="25"/>
      <c r="AN26" s="25"/>
      <c r="AO26" s="25"/>
    </row>
    <row r="27" spans="1:41" s="24" customFormat="1" ht="9.9499999999999993" customHeight="1" x14ac:dyDescent="0.15">
      <c r="A27" s="46" t="s">
        <v>10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59.879000000000005</v>
      </c>
      <c r="K27" s="47">
        <v>142.78</v>
      </c>
      <c r="L27" s="47">
        <v>0</v>
      </c>
      <c r="M27" s="3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5"/>
      <c r="AI27" s="25"/>
      <c r="AJ27" s="25"/>
      <c r="AK27" s="25"/>
      <c r="AL27" s="25"/>
      <c r="AM27" s="25"/>
      <c r="AN27" s="25"/>
      <c r="AO27" s="25"/>
    </row>
    <row r="28" spans="1:41" s="24" customFormat="1" ht="9.9499999999999993" customHeight="1" x14ac:dyDescent="0.15">
      <c r="A28" s="46" t="s">
        <v>14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103.36800000000001</v>
      </c>
      <c r="J28" s="47">
        <v>1387.0690000000002</v>
      </c>
      <c r="K28" s="47">
        <v>907.94999999999993</v>
      </c>
      <c r="L28" s="47">
        <v>0</v>
      </c>
      <c r="M28" s="3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5"/>
      <c r="AI28" s="25"/>
      <c r="AJ28" s="25"/>
      <c r="AK28" s="25"/>
      <c r="AL28" s="25"/>
      <c r="AM28" s="25"/>
      <c r="AN28" s="25"/>
      <c r="AO28" s="25"/>
    </row>
    <row r="29" spans="1:41" s="24" customFormat="1" ht="9.9499999999999993" customHeight="1" x14ac:dyDescent="0.15">
      <c r="A29" s="46" t="s">
        <v>22</v>
      </c>
      <c r="B29" s="47">
        <v>5401</v>
      </c>
      <c r="C29" s="47">
        <v>570</v>
      </c>
      <c r="D29" s="47">
        <v>0</v>
      </c>
      <c r="E29" s="47">
        <v>0</v>
      </c>
      <c r="F29" s="47">
        <v>1287</v>
      </c>
      <c r="G29" s="47">
        <v>0</v>
      </c>
      <c r="H29" s="47">
        <v>0</v>
      </c>
      <c r="I29" s="47">
        <v>3892</v>
      </c>
      <c r="J29" s="47">
        <v>4070</v>
      </c>
      <c r="K29" s="47">
        <v>312</v>
      </c>
      <c r="L29" s="47">
        <v>0</v>
      </c>
      <c r="M29" s="3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5"/>
      <c r="AI29" s="25"/>
      <c r="AJ29" s="25"/>
      <c r="AK29" s="25"/>
      <c r="AL29" s="25"/>
      <c r="AM29" s="25"/>
      <c r="AN29" s="25"/>
      <c r="AO29" s="25"/>
    </row>
    <row r="30" spans="1:41" s="24" customFormat="1" ht="9.9499999999999993" customHeight="1" x14ac:dyDescent="0.15">
      <c r="A30" s="46" t="s">
        <v>6</v>
      </c>
      <c r="B30" s="47">
        <v>0</v>
      </c>
      <c r="C30" s="47">
        <v>0</v>
      </c>
      <c r="D30" s="47">
        <v>0</v>
      </c>
      <c r="E30" s="47">
        <v>0</v>
      </c>
      <c r="F30" s="47">
        <v>840</v>
      </c>
      <c r="G30" s="47">
        <v>1544.6499999999996</v>
      </c>
      <c r="H30" s="47">
        <v>0</v>
      </c>
      <c r="I30" s="47">
        <v>1050.8199999999997</v>
      </c>
      <c r="J30" s="47">
        <v>648.20000000000005</v>
      </c>
      <c r="K30" s="47">
        <v>12452.760000000002</v>
      </c>
      <c r="L30" s="47">
        <v>0</v>
      </c>
      <c r="M30" s="3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5"/>
      <c r="AI30" s="25"/>
      <c r="AJ30" s="25"/>
      <c r="AK30" s="25"/>
      <c r="AL30" s="25"/>
      <c r="AM30" s="25"/>
      <c r="AN30" s="25"/>
      <c r="AO30" s="25"/>
    </row>
    <row r="31" spans="1:41" s="24" customFormat="1" ht="9.9499999999999993" customHeight="1" x14ac:dyDescent="0.15">
      <c r="A31" s="46" t="s">
        <v>5</v>
      </c>
      <c r="B31" s="47">
        <v>1269.6580000000001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3153.915</v>
      </c>
      <c r="K31" s="47">
        <v>0</v>
      </c>
      <c r="L31" s="47">
        <v>0</v>
      </c>
      <c r="M31" s="3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5"/>
      <c r="AI31" s="25"/>
      <c r="AJ31" s="25"/>
      <c r="AK31" s="25"/>
      <c r="AL31" s="25"/>
      <c r="AM31" s="25"/>
      <c r="AN31" s="25"/>
      <c r="AO31" s="25"/>
    </row>
    <row r="32" spans="1:41" s="24" customFormat="1" ht="9.9499999999999993" customHeight="1" x14ac:dyDescent="0.15">
      <c r="A32" s="46" t="s">
        <v>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27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5"/>
      <c r="AI32" s="25"/>
      <c r="AJ32" s="25"/>
      <c r="AK32" s="25"/>
      <c r="AL32" s="25"/>
      <c r="AM32" s="25"/>
      <c r="AN32" s="25"/>
      <c r="AO32" s="25"/>
    </row>
    <row r="33" spans="1:41" s="24" customFormat="1" ht="9.9499999999999993" customHeight="1" x14ac:dyDescent="0.15">
      <c r="A33" s="46" t="s">
        <v>23</v>
      </c>
      <c r="B33" s="47">
        <v>44.8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27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5"/>
      <c r="AI33" s="25"/>
      <c r="AJ33" s="25"/>
      <c r="AK33" s="25"/>
      <c r="AL33" s="25"/>
      <c r="AM33" s="25"/>
      <c r="AN33" s="25"/>
      <c r="AO33" s="25"/>
    </row>
    <row r="34" spans="1:41" s="24" customFormat="1" ht="12.75" customHeight="1" x14ac:dyDescent="0.15">
      <c r="A34" s="46" t="s">
        <v>3</v>
      </c>
      <c r="B34" s="47">
        <v>765.63699999999994</v>
      </c>
      <c r="C34" s="47">
        <v>421.90499999999997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1013.1670000000001</v>
      </c>
      <c r="K34" s="47">
        <v>0</v>
      </c>
      <c r="L34" s="47">
        <v>0</v>
      </c>
      <c r="M34" s="27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5"/>
      <c r="AI34" s="25"/>
      <c r="AJ34" s="25"/>
      <c r="AK34" s="25"/>
      <c r="AL34" s="25"/>
      <c r="AM34" s="25"/>
      <c r="AN34" s="25"/>
      <c r="AO34" s="25"/>
    </row>
    <row r="35" spans="1:41" s="24" customFormat="1" ht="5.0999999999999996" customHeight="1" x14ac:dyDescent="0.15">
      <c r="A35" s="29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7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5"/>
      <c r="AI35" s="25"/>
      <c r="AJ35" s="25"/>
      <c r="AK35" s="25"/>
      <c r="AL35" s="25"/>
      <c r="AM35" s="25"/>
      <c r="AN35" s="25"/>
      <c r="AO35" s="25"/>
    </row>
    <row r="36" spans="1:41" s="23" customFormat="1" ht="10.5" customHeight="1" x14ac:dyDescent="0.2">
      <c r="A36" s="48" t="s">
        <v>37</v>
      </c>
      <c r="I36" s="55"/>
    </row>
    <row r="37" spans="1:41" ht="19.5" customHeight="1" x14ac:dyDescent="0.2">
      <c r="A37" s="56" t="s">
        <v>43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2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</row>
    <row r="38" spans="1:41" x14ac:dyDescent="0.2">
      <c r="A38" s="51"/>
      <c r="B38" s="19"/>
      <c r="C38" s="19"/>
      <c r="D38" s="19"/>
      <c r="E38" s="19"/>
      <c r="F38" s="19"/>
      <c r="G38" s="22"/>
      <c r="H38" s="19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21"/>
      <c r="AB38" s="11"/>
      <c r="AC38" s="2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</row>
    <row r="39" spans="1:41" x14ac:dyDescent="0.2">
      <c r="A39" s="19"/>
      <c r="B39" s="19"/>
      <c r="C39" s="19"/>
      <c r="D39" s="19"/>
      <c r="E39" s="19"/>
      <c r="F39" s="19"/>
      <c r="G39" s="19"/>
      <c r="H39" s="19"/>
      <c r="O39" s="11">
        <v>2000</v>
      </c>
      <c r="P39" s="11">
        <v>2001</v>
      </c>
      <c r="Q39" s="11">
        <v>2002</v>
      </c>
      <c r="R39" s="11">
        <v>2003</v>
      </c>
      <c r="S39" s="11">
        <v>2004</v>
      </c>
      <c r="T39" s="11">
        <v>2005</v>
      </c>
      <c r="U39" s="11">
        <v>2006</v>
      </c>
      <c r="V39" s="11">
        <v>2007</v>
      </c>
      <c r="W39" s="11">
        <v>2008</v>
      </c>
      <c r="X39" s="11">
        <v>2009</v>
      </c>
      <c r="Y39" s="11">
        <v>2010</v>
      </c>
      <c r="Z39" s="11">
        <v>2011</v>
      </c>
      <c r="AA39" s="11">
        <v>2012</v>
      </c>
      <c r="AB39" s="11">
        <v>2013</v>
      </c>
      <c r="AC39" s="11">
        <v>2014</v>
      </c>
      <c r="AD39" s="11">
        <v>2015</v>
      </c>
      <c r="AE39" s="11">
        <v>2016</v>
      </c>
      <c r="AF39" s="11">
        <v>2017</v>
      </c>
      <c r="AG39" s="11">
        <v>2018</v>
      </c>
      <c r="AH39" s="11">
        <v>2019</v>
      </c>
      <c r="AI39" s="11">
        <v>2020</v>
      </c>
      <c r="AJ39" s="11">
        <v>2021</v>
      </c>
      <c r="AK39" s="11">
        <v>2022</v>
      </c>
      <c r="AL39" s="10"/>
      <c r="AM39" s="10"/>
      <c r="AN39" s="10"/>
      <c r="AO39" s="10"/>
    </row>
    <row r="40" spans="1:41" ht="11.25" customHeight="1" x14ac:dyDescent="0.2">
      <c r="A40" s="18"/>
      <c r="B40" s="17"/>
      <c r="C40" s="17"/>
      <c r="D40" s="17"/>
      <c r="E40" s="17"/>
      <c r="F40" s="17"/>
      <c r="G40" s="17"/>
      <c r="H40" s="17"/>
      <c r="N40" s="1" t="s">
        <v>1</v>
      </c>
      <c r="O40" s="12">
        <v>69.790000000000006</v>
      </c>
      <c r="P40" s="12">
        <v>61.00072999999999</v>
      </c>
      <c r="Q40" s="16">
        <v>62.839730000000003</v>
      </c>
      <c r="R40" s="16">
        <v>59.39629</v>
      </c>
      <c r="S40" s="16">
        <v>58.524000000000001</v>
      </c>
      <c r="T40" s="16">
        <v>71.667408999999992</v>
      </c>
      <c r="U40" s="16">
        <v>82.450468999999998</v>
      </c>
      <c r="V40" s="16">
        <v>81.979263999999986</v>
      </c>
      <c r="W40" s="16">
        <v>86.144752000000011</v>
      </c>
      <c r="X40" s="12">
        <v>98.608104000000012</v>
      </c>
      <c r="Y40" s="12">
        <v>92.758424000000005</v>
      </c>
      <c r="Z40" s="12">
        <v>87.853299000000021</v>
      </c>
      <c r="AA40" s="15">
        <v>92.475705000000005</v>
      </c>
      <c r="AB40" s="12">
        <v>92.951857000000004</v>
      </c>
      <c r="AC40" s="12">
        <v>89.516956999999991</v>
      </c>
      <c r="AD40" s="14">
        <v>89.574815999999998</v>
      </c>
      <c r="AE40" s="14">
        <v>80.886753000000013</v>
      </c>
      <c r="AF40" s="14">
        <v>76.234091000000021</v>
      </c>
      <c r="AG40" s="41">
        <v>88.370472000000007</v>
      </c>
      <c r="AH40" s="41">
        <v>85.745561999999978</v>
      </c>
      <c r="AI40" s="41">
        <v>87.227424999999982</v>
      </c>
      <c r="AJ40" s="41">
        <v>92.6</v>
      </c>
      <c r="AK40" s="41">
        <f>87701.193/1000</f>
        <v>87.701193000000004</v>
      </c>
      <c r="AL40" s="10"/>
      <c r="AM40" s="10"/>
      <c r="AN40" s="10"/>
      <c r="AO40" s="10"/>
    </row>
    <row r="41" spans="1:41" ht="11.25" customHeight="1" x14ac:dyDescent="0.2">
      <c r="A41" s="2"/>
      <c r="B41" s="13"/>
      <c r="C41" s="13"/>
      <c r="D41" s="13"/>
      <c r="E41" s="4"/>
      <c r="F41" s="4"/>
      <c r="G41" s="4"/>
      <c r="H41" s="4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0"/>
      <c r="AL41" s="10"/>
      <c r="AM41" s="10"/>
      <c r="AN41" s="10"/>
      <c r="AO41" s="10"/>
    </row>
    <row r="42" spans="1:41" ht="11.25" customHeight="1" x14ac:dyDescent="0.2">
      <c r="A42" s="2"/>
      <c r="B42" s="4"/>
      <c r="C42" s="4"/>
      <c r="D42" s="4"/>
      <c r="E42" s="4"/>
      <c r="F42" s="4"/>
      <c r="G42" s="4"/>
      <c r="H42" s="4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0"/>
      <c r="AL42" s="10"/>
      <c r="AM42" s="10"/>
      <c r="AN42" s="10"/>
      <c r="AO42" s="10"/>
    </row>
    <row r="43" spans="1:41" ht="11.25" customHeight="1" x14ac:dyDescent="0.2">
      <c r="A43" s="2"/>
      <c r="B43" s="4"/>
      <c r="C43" s="4"/>
      <c r="D43" s="4"/>
      <c r="E43" s="4"/>
      <c r="F43" s="4"/>
      <c r="G43" s="4"/>
      <c r="H43" s="4"/>
      <c r="N43" s="7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</row>
    <row r="44" spans="1:41" ht="11.25" customHeight="1" x14ac:dyDescent="0.2">
      <c r="A44" s="2"/>
      <c r="B44" s="4"/>
      <c r="C44" s="4"/>
      <c r="D44" s="4"/>
      <c r="E44" s="4"/>
      <c r="F44" s="4"/>
      <c r="G44" s="4"/>
      <c r="H44" s="4"/>
      <c r="N44" s="7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41" ht="11.25" customHeight="1" x14ac:dyDescent="0.2">
      <c r="A45" s="2"/>
      <c r="B45" s="4"/>
      <c r="C45" s="4"/>
      <c r="D45" s="4"/>
      <c r="E45" s="4"/>
      <c r="F45" s="4"/>
      <c r="G45" s="4"/>
      <c r="H45" s="9"/>
      <c r="N45" s="8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</row>
    <row r="46" spans="1:41" ht="11.25" customHeight="1" x14ac:dyDescent="0.2">
      <c r="A46" s="2"/>
      <c r="B46" s="4"/>
      <c r="C46" s="4"/>
      <c r="D46" s="4"/>
      <c r="E46" s="4"/>
      <c r="F46" s="4"/>
      <c r="G46" s="4"/>
      <c r="H46" s="4"/>
      <c r="N46" s="7"/>
      <c r="O46" s="7"/>
    </row>
    <row r="47" spans="1:41" ht="11.25" customHeight="1" x14ac:dyDescent="0.2">
      <c r="A47" s="2"/>
      <c r="B47" s="4"/>
      <c r="C47" s="4"/>
      <c r="D47" s="4"/>
      <c r="E47" s="4"/>
      <c r="F47" s="4"/>
      <c r="G47" s="4"/>
      <c r="H47" s="4"/>
      <c r="N47" s="7">
        <v>0</v>
      </c>
      <c r="O47" s="7"/>
    </row>
    <row r="48" spans="1:41" ht="11.25" customHeight="1" x14ac:dyDescent="0.2">
      <c r="A48" s="2"/>
      <c r="B48" s="4"/>
      <c r="C48" s="4"/>
      <c r="D48" s="4"/>
      <c r="E48" s="4"/>
      <c r="F48" s="4"/>
      <c r="G48" s="4"/>
      <c r="H48" s="4"/>
    </row>
    <row r="49" spans="1:22" ht="11.25" customHeight="1" x14ac:dyDescent="0.2">
      <c r="A49" s="2"/>
      <c r="B49" s="4"/>
      <c r="C49" s="4"/>
      <c r="D49" s="4"/>
      <c r="E49" s="4"/>
      <c r="F49" s="4"/>
      <c r="G49" s="4"/>
      <c r="H49" s="4"/>
    </row>
    <row r="50" spans="1:22" ht="11.25" customHeight="1" x14ac:dyDescent="0.2">
      <c r="A50" s="2"/>
      <c r="B50" s="4"/>
      <c r="C50" s="4"/>
      <c r="D50" s="4"/>
      <c r="E50" s="4"/>
      <c r="F50" s="4"/>
      <c r="G50" s="4"/>
      <c r="H50" s="4"/>
      <c r="P50" s="6"/>
      <c r="Q50" s="6"/>
      <c r="R50" s="6"/>
      <c r="S50" s="6"/>
      <c r="T50" s="6"/>
      <c r="U50" s="6"/>
      <c r="V50" s="6"/>
    </row>
    <row r="51" spans="1:22" ht="11.25" customHeight="1" x14ac:dyDescent="0.2">
      <c r="A51" s="2"/>
      <c r="B51" s="4"/>
      <c r="C51" s="4"/>
      <c r="D51" s="4"/>
      <c r="E51" s="4"/>
      <c r="F51" s="4"/>
      <c r="G51" s="4"/>
      <c r="H51" s="4"/>
      <c r="I51" s="5"/>
      <c r="P51" s="6"/>
      <c r="Q51" s="6"/>
      <c r="R51" s="6"/>
      <c r="S51" s="6"/>
      <c r="T51" s="6"/>
      <c r="U51" s="6"/>
      <c r="V51" s="6"/>
    </row>
    <row r="52" spans="1:22" ht="11.25" customHeight="1" x14ac:dyDescent="0.2">
      <c r="A52" s="2"/>
      <c r="B52" s="4"/>
      <c r="C52" s="4"/>
      <c r="D52" s="4"/>
      <c r="E52" s="4"/>
      <c r="F52" s="4"/>
      <c r="G52" s="4"/>
      <c r="H52" s="4"/>
      <c r="I52" s="5"/>
    </row>
    <row r="53" spans="1:22" ht="11.25" customHeight="1" x14ac:dyDescent="0.2">
      <c r="A53" s="2"/>
      <c r="B53" s="4"/>
      <c r="C53" s="4"/>
      <c r="D53" s="4"/>
      <c r="E53" s="4"/>
      <c r="F53" s="4"/>
      <c r="G53" s="4"/>
      <c r="H53" s="4"/>
      <c r="I53" s="5"/>
    </row>
    <row r="54" spans="1:22" ht="11.25" customHeight="1" x14ac:dyDescent="0.2">
      <c r="A54" s="2"/>
      <c r="B54" s="4"/>
      <c r="C54" s="4"/>
      <c r="D54" s="4"/>
      <c r="E54" s="4"/>
      <c r="F54" s="4"/>
      <c r="G54" s="4"/>
      <c r="H54" s="4"/>
      <c r="I54" s="5"/>
    </row>
    <row r="55" spans="1:22" ht="11.25" customHeight="1" x14ac:dyDescent="0.2">
      <c r="A55" s="2"/>
      <c r="B55" s="4"/>
      <c r="C55" s="4"/>
      <c r="D55" s="4"/>
      <c r="E55" s="4"/>
      <c r="F55" s="4"/>
      <c r="G55" s="4"/>
      <c r="H55" s="4"/>
      <c r="I55" s="5"/>
    </row>
    <row r="56" spans="1:22" ht="11.25" customHeight="1" x14ac:dyDescent="0.2">
      <c r="A56" s="2"/>
      <c r="B56" s="4"/>
      <c r="C56" s="4"/>
      <c r="D56" s="4"/>
      <c r="E56" s="4"/>
      <c r="F56" s="4"/>
      <c r="G56" s="4"/>
      <c r="H56" s="4"/>
      <c r="I56" s="5"/>
    </row>
    <row r="57" spans="1:22" ht="11.25" customHeight="1" x14ac:dyDescent="0.2">
      <c r="A57" s="2"/>
      <c r="B57" s="4"/>
      <c r="C57" s="4"/>
      <c r="D57" s="4"/>
      <c r="E57" s="4"/>
      <c r="F57" s="4"/>
      <c r="G57" s="4"/>
      <c r="H57" s="4"/>
      <c r="I57" s="5"/>
    </row>
    <row r="58" spans="1:22" ht="11.25" customHeight="1" x14ac:dyDescent="0.2">
      <c r="A58" s="2"/>
      <c r="B58" s="4"/>
      <c r="C58" s="4"/>
      <c r="D58" s="4"/>
      <c r="E58" s="4"/>
      <c r="F58" s="4"/>
      <c r="G58" s="4"/>
      <c r="H58" s="4"/>
      <c r="I58" s="5"/>
    </row>
    <row r="59" spans="1:22" ht="11.25" customHeight="1" x14ac:dyDescent="0.2">
      <c r="A59" s="2"/>
      <c r="B59" s="4"/>
      <c r="C59" s="4"/>
      <c r="D59" s="4"/>
      <c r="E59" s="4"/>
      <c r="F59" s="4"/>
      <c r="G59" s="4"/>
      <c r="H59" s="4"/>
      <c r="I59" s="5"/>
    </row>
    <row r="60" spans="1:22" ht="11.25" customHeight="1" x14ac:dyDescent="0.2">
      <c r="A60" s="2"/>
      <c r="B60" s="4"/>
      <c r="C60" s="4"/>
      <c r="D60" s="4"/>
      <c r="E60" s="4"/>
      <c r="F60" s="4"/>
      <c r="G60" s="4"/>
      <c r="H60" s="4"/>
      <c r="I60" s="5"/>
    </row>
    <row r="61" spans="1:22" ht="11.25" customHeight="1" x14ac:dyDescent="0.2">
      <c r="A61" s="2"/>
      <c r="B61" s="4"/>
      <c r="C61" s="4"/>
      <c r="D61" s="4"/>
      <c r="E61" s="4"/>
      <c r="F61" s="4"/>
      <c r="G61" s="4"/>
      <c r="H61" s="4"/>
      <c r="I61" s="5"/>
    </row>
    <row r="62" spans="1:22" ht="11.25" customHeight="1" x14ac:dyDescent="0.2">
      <c r="A62" s="2"/>
      <c r="B62" s="4"/>
      <c r="C62" s="4"/>
      <c r="D62" s="4"/>
      <c r="E62" s="4"/>
      <c r="F62" s="4"/>
      <c r="G62" s="4"/>
      <c r="H62" s="4"/>
      <c r="I62" s="5"/>
    </row>
    <row r="63" spans="1:22" x14ac:dyDescent="0.2">
      <c r="A63" s="2"/>
      <c r="B63" s="4"/>
      <c r="C63" s="4"/>
      <c r="D63" s="4"/>
      <c r="E63" s="4"/>
      <c r="F63" s="4"/>
      <c r="G63" s="4"/>
      <c r="H63" s="4"/>
      <c r="I63" s="4"/>
    </row>
    <row r="64" spans="1:22" ht="11.25" customHeight="1" x14ac:dyDescent="0.2">
      <c r="A64" s="2"/>
      <c r="B64" s="2"/>
      <c r="C64" s="2"/>
      <c r="D64" s="2"/>
      <c r="E64" s="2"/>
      <c r="F64" s="2"/>
      <c r="G64" s="2"/>
      <c r="H64" s="3"/>
      <c r="I64" s="2"/>
    </row>
    <row r="92" spans="9:9" x14ac:dyDescent="0.2">
      <c r="I92" s="1" t="s">
        <v>0</v>
      </c>
    </row>
  </sheetData>
  <sortState ref="A11:L34">
    <sortCondition ref="A11:A34"/>
  </sortState>
  <mergeCells count="13">
    <mergeCell ref="A37:L37"/>
    <mergeCell ref="K6:K8"/>
    <mergeCell ref="L6:L8"/>
    <mergeCell ref="F6:F8"/>
    <mergeCell ref="G6:G8"/>
    <mergeCell ref="H6:H8"/>
    <mergeCell ref="I6:I8"/>
    <mergeCell ref="J6:J8"/>
    <mergeCell ref="A6:A8"/>
    <mergeCell ref="B6:B8"/>
    <mergeCell ref="C6:C8"/>
    <mergeCell ref="D6:D8"/>
    <mergeCell ref="E6:E8"/>
  </mergeCells>
  <printOptions horizontalCentered="1"/>
  <pageMargins left="1.9685039370078741" right="1.9685039370078741" top="0.98425196850393704" bottom="1.3779527559055118" header="0" footer="0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13.17</vt:lpstr>
      <vt:lpstr>'13.17'!Área_de_impresión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Kanyi Galan</cp:lastModifiedBy>
  <cp:lastPrinted>2023-10-17T17:30:35Z</cp:lastPrinted>
  <dcterms:created xsi:type="dcterms:W3CDTF">2016-05-25T23:16:29Z</dcterms:created>
  <dcterms:modified xsi:type="dcterms:W3CDTF">2023-10-17T17:30:43Z</dcterms:modified>
</cp:coreProperties>
</file>