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CTIVIDADES 2018\PROYECCIONES DE POBLACION\ARCHIVOS SRA. ELVA\WEB_INDICES TEMATICOS\INDICE_TEMATICO_2022\"/>
    </mc:Choice>
  </mc:AlternateContent>
  <bookViews>
    <workbookView xWindow="0" yWindow="0" windowWidth="16215" windowHeight="6915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'[1]R. Natural'!#REF!</definedName>
    <definedName name="a">[2]guia_de_uso!#REF!</definedName>
    <definedName name="aafda">#REF!</definedName>
    <definedName name="adsfa">[4]guia_de_uso!#REF!</definedName>
    <definedName name="afdasf">#REF!</definedName>
    <definedName name="asdfa">[5]TabCiiu!#REF!</definedName>
    <definedName name="asfdas">[5]TabCiiu!#REF!</definedName>
    <definedName name="aswe">#REF!</definedName>
    <definedName name="_xlnm.Database">[6]OPERACIONES!#REF!</definedName>
    <definedName name="bbb">#REF!</definedName>
    <definedName name="coddist">#REF!</definedName>
    <definedName name="CODDPTO">#REF!</definedName>
    <definedName name="codprov">#REF!</definedName>
    <definedName name="CONSULTA">[7]TabCiiu!#REF!</definedName>
    <definedName name="_xlnm.Criteria">[2]guia_de_uso!#REF!</definedName>
    <definedName name="DEFINE">#REF!</definedName>
    <definedName name="EEE">#REF!</definedName>
    <definedName name="EJEMPLO11">#REF!</definedName>
    <definedName name="ejemplo15">[7]TabCiiu!#REF!</definedName>
    <definedName name="ESPECI">#REF!</definedName>
    <definedName name="ESPECIFICO">[7]TabCiiu!#REF!</definedName>
    <definedName name="FemaleDa">#REF!</definedName>
    <definedName name="FILTRAR">#REF!</definedName>
    <definedName name="GENERAL">[7]TabCiiu!#REF!</definedName>
    <definedName name="GENERALE">#REF!</definedName>
    <definedName name="IMPRE">#REF!</definedName>
    <definedName name="INDICEALFABETICO">#REF!</definedName>
    <definedName name="Input_File">#REF!</definedName>
    <definedName name="LUGAR">[7]TabCiiu!#REF!</definedName>
    <definedName name="LUGAREÑO">#REF!</definedName>
    <definedName name="MaleData">#REF!</definedName>
    <definedName name="Maximum">#REF!</definedName>
    <definedName name="Maximum_used">#REF!</definedName>
    <definedName name="nomdep">#REF!</definedName>
    <definedName name="NOMDEPP">#REF!</definedName>
    <definedName name="nomdist">#REF!</definedName>
    <definedName name="NOMDISTRTITA">#REF!</definedName>
    <definedName name="nomprov">#REF!</definedName>
    <definedName name="PROCINVIA">#REF!</definedName>
    <definedName name="Pyramid_Filename">#REF!</definedName>
    <definedName name="Pyramid_Title">#REF!</definedName>
    <definedName name="QQQWE">#REF!</definedName>
    <definedName name="qw">#REF!</definedName>
    <definedName name="qwe">#REF!</definedName>
    <definedName name="QWEQWE">#REF!</definedName>
    <definedName name="Stop_at_age">#REF!</definedName>
    <definedName name="tabla">#REF!</definedName>
    <definedName name="tabla1">#REF!</definedName>
    <definedName name="Test">#REF!</definedName>
    <definedName name="TITL">#REF!</definedName>
    <definedName name="WEWER">#REF!</definedName>
    <definedName name="WEWW">#REF!</definedName>
    <definedName name="WQEQWE">#REF!</definedName>
    <definedName name="xxxx">#REF!</definedName>
    <definedName name="XXXXX">'[8]R. Natural'!#REF!</definedName>
    <definedName name="yyyy">'[9]R. Natural'!#REF!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1" l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C5" i="1" s="1"/>
  <c r="B19" i="1"/>
  <c r="B5" i="1" s="1"/>
  <c r="S15" i="1"/>
  <c r="R15" i="1"/>
  <c r="Q15" i="1"/>
  <c r="P15" i="1"/>
  <c r="O15" i="1"/>
  <c r="N15" i="1"/>
  <c r="M15" i="1"/>
  <c r="M5" i="1" s="1"/>
  <c r="L15" i="1"/>
  <c r="L5" i="1" s="1"/>
  <c r="K15" i="1"/>
  <c r="J15" i="1"/>
  <c r="I15" i="1"/>
  <c r="H15" i="1"/>
  <c r="G15" i="1"/>
  <c r="F15" i="1"/>
  <c r="E15" i="1"/>
  <c r="E5" i="1" s="1"/>
  <c r="D15" i="1"/>
  <c r="D5" i="1" s="1"/>
  <c r="C15" i="1"/>
  <c r="B15" i="1"/>
  <c r="S11" i="1"/>
  <c r="R11" i="1"/>
  <c r="Q11" i="1"/>
  <c r="P11" i="1"/>
  <c r="O11" i="1"/>
  <c r="O5" i="1" s="1"/>
  <c r="N11" i="1"/>
  <c r="N5" i="1" s="1"/>
  <c r="M11" i="1"/>
  <c r="L11" i="1"/>
  <c r="K11" i="1"/>
  <c r="K5" i="1" s="1"/>
  <c r="J11" i="1"/>
  <c r="I11" i="1"/>
  <c r="H11" i="1"/>
  <c r="G11" i="1"/>
  <c r="G5" i="1" s="1"/>
  <c r="F11" i="1"/>
  <c r="F5" i="1" s="1"/>
  <c r="E11" i="1"/>
  <c r="D11" i="1"/>
  <c r="C11" i="1"/>
  <c r="B11" i="1"/>
  <c r="S7" i="1"/>
  <c r="R7" i="1"/>
  <c r="Q7" i="1"/>
  <c r="Q5" i="1" s="1"/>
  <c r="P7" i="1"/>
  <c r="P5" i="1" s="1"/>
  <c r="O7" i="1"/>
  <c r="N7" i="1"/>
  <c r="M7" i="1"/>
  <c r="L7" i="1"/>
  <c r="K7" i="1"/>
  <c r="J7" i="1"/>
  <c r="J5" i="1" s="1"/>
  <c r="I7" i="1"/>
  <c r="I5" i="1" s="1"/>
  <c r="H7" i="1"/>
  <c r="H5" i="1" s="1"/>
  <c r="G7" i="1"/>
  <c r="F7" i="1"/>
  <c r="E7" i="1"/>
  <c r="D7" i="1"/>
  <c r="C7" i="1"/>
  <c r="B7" i="1"/>
  <c r="S5" i="1"/>
  <c r="R5" i="1"/>
</calcChain>
</file>

<file path=xl/sharedStrings.xml><?xml version="1.0" encoding="utf-8"?>
<sst xmlns="http://schemas.openxmlformats.org/spreadsheetml/2006/main" count="35" uniqueCount="21">
  <si>
    <t>Continente / Sexo</t>
  </si>
  <si>
    <t>2010 R/</t>
  </si>
  <si>
    <t>2011 P/</t>
  </si>
  <si>
    <t>2021 a/</t>
  </si>
  <si>
    <t>TOTAL</t>
  </si>
  <si>
    <t>América del Norte</t>
  </si>
  <si>
    <t>Hombre</t>
  </si>
  <si>
    <t>Mujer</t>
  </si>
  <si>
    <t>América del Centro</t>
  </si>
  <si>
    <t>América del Sur</t>
  </si>
  <si>
    <t>Europa</t>
  </si>
  <si>
    <t>Asia</t>
  </si>
  <si>
    <t>África</t>
  </si>
  <si>
    <t>Oceanía</t>
  </si>
  <si>
    <t>Otros 1/</t>
  </si>
  <si>
    <t>-</t>
  </si>
  <si>
    <t>a/ Información al 31 de Agosto de 2021 que considera la totalidad de movimientos migratorios registrados por los distintos puestos de control fronterizos y puestos de control migratorios que se encuentran interconectados a nivel nacional.</t>
  </si>
  <si>
    <t>1/ Comprende: Aguas internacionales y  datos de países de procedencia no registrados.</t>
  </si>
  <si>
    <t>Fuente: Superintendencia Nacional de Migraciones.</t>
  </si>
  <si>
    <t>Elaboración: Instituto Nacional de Estadística e Informática.</t>
  </si>
  <si>
    <t>SALIDA DE PERUANAS/OS, SEGÚN CONTINENTE DE DESTINO Y SEXO,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</si>
</sst>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#\ ##0"/>
  </numFmts>
  <fonts count="11" x14ac:knownFonts="1">
    <font>
      <sz val="10"/>
      <name val="Arial"/>
      <family val="2"/>
    </font>
    <font>
      <sz val="10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7"/>
      <color indexed="8"/>
      <name val="Arial Narrow"/>
      <family val="2"/>
    </font>
    <font>
      <b/>
      <sz val="10"/>
      <name val="Arial Narrow"/>
      <family val="2"/>
    </font>
    <font>
      <sz val="6"/>
      <color theme="1"/>
      <name val="Arial Narrow"/>
      <family val="2"/>
    </font>
    <font>
      <sz val="6"/>
      <color indexed="8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3" fontId="4" fillId="2" borderId="0" xfId="0" applyNumberFormat="1" applyFont="1" applyFill="1" applyAlignment="1" applyProtection="1">
      <alignment horizontal="right" vertical="center"/>
    </xf>
    <xf numFmtId="3" fontId="1" fillId="0" borderId="0" xfId="0" applyNumberFormat="1" applyFont="1" applyAlignment="1">
      <alignment vertical="center"/>
    </xf>
    <xf numFmtId="164" fontId="4" fillId="2" borderId="0" xfId="0" applyNumberFormat="1" applyFont="1" applyFill="1" applyBorder="1" applyAlignment="1" applyProtection="1">
      <alignment horizontal="right" vertical="center"/>
    </xf>
    <xf numFmtId="3" fontId="3" fillId="2" borderId="0" xfId="0" applyNumberFormat="1" applyFont="1" applyFill="1" applyAlignment="1" applyProtection="1">
      <alignment horizontal="right" vertical="center"/>
    </xf>
    <xf numFmtId="3" fontId="1" fillId="2" borderId="0" xfId="0" applyNumberFormat="1" applyFont="1" applyFill="1" applyAlignment="1">
      <alignment vertical="center"/>
    </xf>
    <xf numFmtId="3" fontId="1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Border="1" applyAlignment="1" applyProtection="1">
      <alignment horizontal="right" vertical="center"/>
    </xf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2" borderId="5" xfId="0" applyFont="1" applyFill="1" applyBorder="1" applyAlignment="1" applyProtection="1">
      <alignment vertical="center"/>
    </xf>
    <xf numFmtId="165" fontId="4" fillId="2" borderId="6" xfId="0" applyNumberFormat="1" applyFont="1" applyFill="1" applyBorder="1" applyAlignment="1">
      <alignment vertical="center"/>
    </xf>
    <xf numFmtId="165" fontId="4" fillId="2" borderId="6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1" fillId="0" borderId="0" xfId="0" applyFont="1" applyFill="1" applyAlignment="1">
      <alignment vertical="top"/>
    </xf>
    <xf numFmtId="0" fontId="9" fillId="2" borderId="0" xfId="0" applyFont="1" applyFill="1" applyAlignment="1" applyProtection="1">
      <alignment horizontal="left" vertical="center" wrapText="1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MIRI\CENSOS\Preliminar_Censo%202007\Libr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85A1A0\formato%20electronico%20PV%20(18%20julio)%20ultima%20ver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TIVIDADES%202018/DATOS%20PARA%20COMPENDIO/2022/CAP%203%20POBLACION%20NTEGRADO%202022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ddurand\copia%20de%20c%20en%20cp%200015738%20dilcia%20durand%20(ddurand)\backup\Nueva%20carpeta\Carpeta%20de%20mis%20documentos\VLeche\FORMATO\formato%20electronico%20PV%20(18%20julio)%20ultima%20ver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transfer\fornularios\eet\EET%20F1%20Comercio%20Servicios%20y%20Construccion%20T1-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DOCUME~1\edavila\CONFIG~1\Temp\Piramide%20Pob%20%20Censal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1%20%20DTDES-DED\Prog.%20del%20VASO%20DE%20LECHE\FINAL%20del%20Doc.%20PVL\transfer\fornularios\eet\EET%20F1%20Comercio%20Servicios%20y%20Construccion%20T1-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to\Perfiles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MAGNITUD Y CREMICIENTO POBL."/>
      <sheetName val="C 3.1, C 3.2 - G 3.1"/>
      <sheetName val="C 3.3 "/>
      <sheetName val="C 3.4 "/>
      <sheetName val="C 3.5"/>
      <sheetName val="C 3.6 "/>
      <sheetName val="G 3.2"/>
      <sheetName val="C 3.7 "/>
      <sheetName val="C 3.8 "/>
      <sheetName val="C 3.9"/>
      <sheetName val="C 3.10"/>
      <sheetName val="C 3.11"/>
      <sheetName val="C 3.12"/>
      <sheetName val="C 3.13 - G 3.3"/>
      <sheetName val="C 3.14"/>
      <sheetName val="C 3.15"/>
      <sheetName val="C 3.16"/>
      <sheetName val="C 3.17"/>
      <sheetName val="C 3.18"/>
      <sheetName val="C 3.19"/>
      <sheetName val="C 3.20"/>
      <sheetName val="B. ESTIMACIONES Y PROYECCIONES "/>
      <sheetName val="C 3.21"/>
      <sheetName val="C 3.22"/>
      <sheetName val="C 3.23"/>
      <sheetName val="C. 3.24"/>
      <sheetName val="C 3.25A"/>
      <sheetName val="C 3.25B"/>
      <sheetName val="C 3.26"/>
      <sheetName val="C 3.27"/>
      <sheetName val="C 3.28"/>
      <sheetName val="C 3.29"/>
      <sheetName val="C 3.30"/>
      <sheetName val="C 3.31"/>
      <sheetName val="C. ESTADÍSTICAS VITALES"/>
      <sheetName val="C 3.32"/>
      <sheetName val="C 3.33"/>
      <sheetName val="C 3.34"/>
      <sheetName val="C 3.35"/>
      <sheetName val="C 3.36"/>
      <sheetName val="C 3.37"/>
      <sheetName val="C 3.38"/>
      <sheetName val="D. MIGRACIÓN INTERNA"/>
      <sheetName val="C3.39"/>
      <sheetName val="C3.40"/>
      <sheetName val="C3.41"/>
      <sheetName val="C3.42"/>
      <sheetName val="C3.43"/>
      <sheetName val="E. MIGRACIÓN INTERNACIONAL"/>
      <sheetName val="C 3.44 - C 3.45"/>
      <sheetName val="C 3.46 - C 3.47"/>
      <sheetName val=" C 3.48"/>
      <sheetName val=" C 3.49"/>
      <sheetName val="C 3.50"/>
      <sheetName val="C 3.5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  <sheetName val="Tabla"/>
      <sheetName val="SERIE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X43"/>
  <sheetViews>
    <sheetView showGridLines="0" tabSelected="1" zoomScaleNormal="100" zoomScaleSheetLayoutView="100" workbookViewId="0">
      <selection activeCell="K46" sqref="K46"/>
    </sheetView>
  </sheetViews>
  <sheetFormatPr baseColWidth="10" defaultColWidth="11.42578125" defaultRowHeight="12.75" x14ac:dyDescent="0.2"/>
  <cols>
    <col min="1" max="1" width="15" style="1" customWidth="1"/>
    <col min="2" max="2" width="7.5703125" style="1" hidden="1" customWidth="1"/>
    <col min="3" max="5" width="7.7109375" style="1" hidden="1" customWidth="1"/>
    <col min="6" max="7" width="8.42578125" style="1" hidden="1" customWidth="1"/>
    <col min="8" max="8" width="7.85546875" style="1" hidden="1" customWidth="1"/>
    <col min="9" max="9" width="8" style="1" hidden="1" customWidth="1"/>
    <col min="10" max="11" width="8" style="1" customWidth="1"/>
    <col min="12" max="12" width="8" style="2" customWidth="1"/>
    <col min="13" max="19" width="8.140625" style="1" customWidth="1"/>
    <col min="20" max="16384" width="11.42578125" style="1"/>
  </cols>
  <sheetData>
    <row r="1" spans="1:24" ht="13.5" x14ac:dyDescent="0.2">
      <c r="A1" s="3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24" ht="9.9499999999999993" customHeight="1" x14ac:dyDescent="0.2">
      <c r="A2" s="6"/>
      <c r="B2" s="4"/>
      <c r="C2" s="7"/>
      <c r="D2" s="4"/>
      <c r="E2" s="4"/>
      <c r="F2" s="4"/>
      <c r="G2" s="4"/>
      <c r="H2" s="4"/>
      <c r="I2" s="4"/>
      <c r="J2" s="4"/>
      <c r="K2" s="4"/>
      <c r="L2" s="5"/>
    </row>
    <row r="3" spans="1:24" ht="20.100000000000001" customHeight="1" x14ac:dyDescent="0.2">
      <c r="A3" s="8" t="s">
        <v>0</v>
      </c>
      <c r="B3" s="9">
        <v>2004</v>
      </c>
      <c r="C3" s="9">
        <v>2005</v>
      </c>
      <c r="D3" s="9">
        <v>2006</v>
      </c>
      <c r="E3" s="9">
        <v>2007</v>
      </c>
      <c r="F3" s="9">
        <v>2008</v>
      </c>
      <c r="G3" s="9">
        <v>2009</v>
      </c>
      <c r="H3" s="9" t="s">
        <v>1</v>
      </c>
      <c r="I3" s="9" t="s">
        <v>2</v>
      </c>
      <c r="J3" s="10">
        <v>2012</v>
      </c>
      <c r="K3" s="10">
        <v>2013</v>
      </c>
      <c r="L3" s="10">
        <v>2014</v>
      </c>
      <c r="M3" s="10">
        <v>2015</v>
      </c>
      <c r="N3" s="10">
        <v>2016</v>
      </c>
      <c r="O3" s="10">
        <v>2017</v>
      </c>
      <c r="P3" s="10">
        <v>2018</v>
      </c>
      <c r="Q3" s="10">
        <v>2019</v>
      </c>
      <c r="R3" s="10">
        <v>2020</v>
      </c>
      <c r="S3" s="10" t="s">
        <v>3</v>
      </c>
    </row>
    <row r="4" spans="1:24" ht="8.1" customHeight="1" x14ac:dyDescent="0.2">
      <c r="A4" s="11"/>
      <c r="B4" s="12"/>
      <c r="C4" s="12"/>
      <c r="D4" s="13"/>
      <c r="E4" s="13"/>
      <c r="F4" s="13"/>
      <c r="G4" s="13"/>
      <c r="H4" s="13"/>
      <c r="I4" s="13"/>
      <c r="J4" s="13"/>
      <c r="K4" s="13"/>
      <c r="L4" s="14"/>
      <c r="M4" s="14"/>
    </row>
    <row r="5" spans="1:24" ht="12.6" customHeight="1" x14ac:dyDescent="0.2">
      <c r="A5" s="15" t="s">
        <v>4</v>
      </c>
      <c r="B5" s="16">
        <f t="shared" ref="B5:I5" si="0">+SUM(B7,B11,B15,B19,B23,B27,B31,B35)</f>
        <v>1734696</v>
      </c>
      <c r="C5" s="16">
        <f t="shared" si="0"/>
        <v>2014480</v>
      </c>
      <c r="D5" s="16">
        <f t="shared" si="0"/>
        <v>2175763</v>
      </c>
      <c r="E5" s="16">
        <f t="shared" si="0"/>
        <v>2349590</v>
      </c>
      <c r="F5" s="16">
        <f t="shared" si="0"/>
        <v>2423854</v>
      </c>
      <c r="G5" s="16">
        <f t="shared" si="0"/>
        <v>2362457</v>
      </c>
      <c r="H5" s="16">
        <f t="shared" si="0"/>
        <v>2521267</v>
      </c>
      <c r="I5" s="16">
        <f t="shared" si="0"/>
        <v>2680346</v>
      </c>
      <c r="J5" s="16">
        <f>+J7+J11+J15+J19+J23+J27+J31+J35</f>
        <v>2816523</v>
      </c>
      <c r="K5" s="16">
        <f t="shared" ref="K5:S5" si="1">+K7+K11+K15+K19+K23+K27+K31+K35</f>
        <v>2965259</v>
      </c>
      <c r="L5" s="16">
        <f t="shared" si="1"/>
        <v>3070196</v>
      </c>
      <c r="M5" s="16">
        <f t="shared" si="1"/>
        <v>3271547</v>
      </c>
      <c r="N5" s="16">
        <f t="shared" si="1"/>
        <v>3464747</v>
      </c>
      <c r="O5" s="16">
        <f t="shared" si="1"/>
        <v>3583219</v>
      </c>
      <c r="P5" s="16">
        <f t="shared" si="1"/>
        <v>3780204</v>
      </c>
      <c r="Q5" s="16">
        <f t="shared" si="1"/>
        <v>3984008</v>
      </c>
      <c r="R5" s="16">
        <f t="shared" si="1"/>
        <v>1045321</v>
      </c>
      <c r="S5" s="16">
        <f t="shared" si="1"/>
        <v>597568</v>
      </c>
      <c r="T5" s="17"/>
      <c r="U5" s="18"/>
      <c r="V5" s="18"/>
      <c r="W5" s="17"/>
      <c r="X5" s="17"/>
    </row>
    <row r="6" spans="1:24" ht="5.0999999999999996" customHeight="1" x14ac:dyDescent="0.2">
      <c r="A6" s="15"/>
      <c r="B6" s="19"/>
      <c r="C6" s="19"/>
      <c r="D6" s="20"/>
      <c r="E6" s="20"/>
      <c r="F6" s="20"/>
      <c r="G6" s="20"/>
      <c r="H6" s="20"/>
      <c r="I6" s="20"/>
      <c r="J6" s="20"/>
      <c r="K6" s="20"/>
      <c r="L6" s="21"/>
      <c r="M6" s="21"/>
      <c r="T6" s="17"/>
      <c r="U6" s="22"/>
      <c r="V6" s="22"/>
    </row>
    <row r="7" spans="1:24" ht="12.6" customHeight="1" x14ac:dyDescent="0.2">
      <c r="A7" s="23" t="s">
        <v>5</v>
      </c>
      <c r="B7" s="16">
        <f t="shared" ref="B7:I7" si="2">+SUM(B8:B9)</f>
        <v>272793</v>
      </c>
      <c r="C7" s="16">
        <f t="shared" si="2"/>
        <v>279251</v>
      </c>
      <c r="D7" s="16">
        <f t="shared" si="2"/>
        <v>249691</v>
      </c>
      <c r="E7" s="16">
        <f t="shared" si="2"/>
        <v>266488</v>
      </c>
      <c r="F7" s="16">
        <f t="shared" si="2"/>
        <v>292195</v>
      </c>
      <c r="G7" s="16">
        <f t="shared" si="2"/>
        <v>279283</v>
      </c>
      <c r="H7" s="16">
        <f t="shared" si="2"/>
        <v>307311</v>
      </c>
      <c r="I7" s="16">
        <f t="shared" si="2"/>
        <v>312785</v>
      </c>
      <c r="J7" s="16">
        <f>+SUM(J8:J9)</f>
        <v>331930</v>
      </c>
      <c r="K7" s="16">
        <f t="shared" ref="K7:S7" si="3">+SUM(K8:K9)</f>
        <v>398646</v>
      </c>
      <c r="L7" s="16">
        <f t="shared" si="3"/>
        <v>418603</v>
      </c>
      <c r="M7" s="16">
        <f t="shared" si="3"/>
        <v>463444</v>
      </c>
      <c r="N7" s="16">
        <f t="shared" si="3"/>
        <v>497499</v>
      </c>
      <c r="O7" s="16">
        <f t="shared" si="3"/>
        <v>494656</v>
      </c>
      <c r="P7" s="16">
        <f t="shared" si="3"/>
        <v>527131</v>
      </c>
      <c r="Q7" s="16">
        <f t="shared" si="3"/>
        <v>578072</v>
      </c>
      <c r="R7" s="16">
        <f t="shared" si="3"/>
        <v>169191</v>
      </c>
      <c r="S7" s="16">
        <f t="shared" si="3"/>
        <v>332634</v>
      </c>
      <c r="T7" s="17"/>
      <c r="U7" s="22"/>
      <c r="V7" s="22"/>
      <c r="W7" s="17"/>
      <c r="X7" s="17"/>
    </row>
    <row r="8" spans="1:24" ht="12.6" customHeight="1" x14ac:dyDescent="0.2">
      <c r="A8" s="24" t="s">
        <v>6</v>
      </c>
      <c r="B8" s="19">
        <v>126734</v>
      </c>
      <c r="C8" s="19">
        <v>129801</v>
      </c>
      <c r="D8" s="19">
        <v>116711</v>
      </c>
      <c r="E8" s="19">
        <v>124150</v>
      </c>
      <c r="F8" s="19">
        <v>135918</v>
      </c>
      <c r="G8" s="19">
        <v>127590</v>
      </c>
      <c r="H8" s="19">
        <v>141589</v>
      </c>
      <c r="I8" s="19">
        <v>145916</v>
      </c>
      <c r="J8" s="19">
        <v>154254</v>
      </c>
      <c r="K8" s="19">
        <v>182753</v>
      </c>
      <c r="L8" s="19">
        <v>191259</v>
      </c>
      <c r="M8" s="19">
        <v>210869</v>
      </c>
      <c r="N8" s="19">
        <v>225272</v>
      </c>
      <c r="O8" s="19">
        <v>225203</v>
      </c>
      <c r="P8" s="19">
        <v>240274</v>
      </c>
      <c r="Q8" s="19">
        <v>260927</v>
      </c>
      <c r="R8" s="19">
        <v>77806</v>
      </c>
      <c r="S8" s="19">
        <v>151929</v>
      </c>
      <c r="T8" s="17"/>
    </row>
    <row r="9" spans="1:24" ht="12.6" customHeight="1" x14ac:dyDescent="0.2">
      <c r="A9" s="24" t="s">
        <v>7</v>
      </c>
      <c r="B9" s="19">
        <v>146059</v>
      </c>
      <c r="C9" s="19">
        <v>149450</v>
      </c>
      <c r="D9" s="19">
        <v>132980</v>
      </c>
      <c r="E9" s="19">
        <v>142338</v>
      </c>
      <c r="F9" s="19">
        <v>156277</v>
      </c>
      <c r="G9" s="19">
        <v>151693</v>
      </c>
      <c r="H9" s="19">
        <v>165722</v>
      </c>
      <c r="I9" s="19">
        <v>166869</v>
      </c>
      <c r="J9" s="19">
        <v>177676</v>
      </c>
      <c r="K9" s="19">
        <v>215893</v>
      </c>
      <c r="L9" s="19">
        <v>227344</v>
      </c>
      <c r="M9" s="19">
        <v>252575</v>
      </c>
      <c r="N9" s="19">
        <v>272227</v>
      </c>
      <c r="O9" s="19">
        <v>269453</v>
      </c>
      <c r="P9" s="19">
        <v>286857</v>
      </c>
      <c r="Q9" s="19">
        <v>317145</v>
      </c>
      <c r="R9" s="19">
        <v>91385</v>
      </c>
      <c r="S9" s="19">
        <v>180705</v>
      </c>
      <c r="T9" s="17"/>
    </row>
    <row r="10" spans="1:24" ht="5.0999999999999996" customHeight="1" x14ac:dyDescent="0.2">
      <c r="A10" s="25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1"/>
      <c r="M10" s="21"/>
      <c r="T10" s="17"/>
    </row>
    <row r="11" spans="1:24" s="27" customFormat="1" ht="12.6" customHeight="1" x14ac:dyDescent="0.2">
      <c r="A11" s="23" t="s">
        <v>8</v>
      </c>
      <c r="B11" s="16">
        <f t="shared" ref="B11:I11" si="4">+SUM(B12:B13)</f>
        <v>53377</v>
      </c>
      <c r="C11" s="16">
        <f t="shared" si="4"/>
        <v>46501</v>
      </c>
      <c r="D11" s="16">
        <f t="shared" si="4"/>
        <v>54501</v>
      </c>
      <c r="E11" s="16">
        <f t="shared" si="4"/>
        <v>69755</v>
      </c>
      <c r="F11" s="16">
        <f t="shared" si="4"/>
        <v>82819</v>
      </c>
      <c r="G11" s="16">
        <f t="shared" si="4"/>
        <v>99678</v>
      </c>
      <c r="H11" s="16">
        <f t="shared" si="4"/>
        <v>112265</v>
      </c>
      <c r="I11" s="16">
        <f t="shared" si="4"/>
        <v>120021</v>
      </c>
      <c r="J11" s="16">
        <f>+SUM(J12:J13)</f>
        <v>151855</v>
      </c>
      <c r="K11" s="16">
        <f t="shared" ref="K11:S11" si="5">+SUM(K12:K13)</f>
        <v>158459</v>
      </c>
      <c r="L11" s="16">
        <f t="shared" si="5"/>
        <v>172101</v>
      </c>
      <c r="M11" s="16">
        <f t="shared" si="5"/>
        <v>192018</v>
      </c>
      <c r="N11" s="16">
        <f t="shared" si="5"/>
        <v>206335</v>
      </c>
      <c r="O11" s="16">
        <f t="shared" si="5"/>
        <v>213400</v>
      </c>
      <c r="P11" s="16">
        <f t="shared" si="5"/>
        <v>228816</v>
      </c>
      <c r="Q11" s="16">
        <f t="shared" si="5"/>
        <v>245468</v>
      </c>
      <c r="R11" s="16">
        <f t="shared" si="5"/>
        <v>63379</v>
      </c>
      <c r="S11" s="16">
        <f t="shared" si="5"/>
        <v>81593</v>
      </c>
      <c r="T11" s="17"/>
      <c r="U11" s="22"/>
      <c r="V11" s="22"/>
      <c r="W11" s="26"/>
      <c r="X11" s="26"/>
    </row>
    <row r="12" spans="1:24" ht="12.6" customHeight="1" x14ac:dyDescent="0.2">
      <c r="A12" s="24" t="s">
        <v>6</v>
      </c>
      <c r="B12" s="19">
        <v>26932</v>
      </c>
      <c r="C12" s="19">
        <v>24052</v>
      </c>
      <c r="D12" s="19">
        <v>27382</v>
      </c>
      <c r="E12" s="19">
        <v>35043</v>
      </c>
      <c r="F12" s="19">
        <v>41521</v>
      </c>
      <c r="G12" s="19">
        <v>48197</v>
      </c>
      <c r="H12" s="19">
        <v>58111</v>
      </c>
      <c r="I12" s="19">
        <v>62048</v>
      </c>
      <c r="J12" s="19">
        <v>74456</v>
      </c>
      <c r="K12" s="19">
        <v>77159</v>
      </c>
      <c r="L12" s="19">
        <v>83627</v>
      </c>
      <c r="M12" s="19">
        <v>91712</v>
      </c>
      <c r="N12" s="19">
        <v>98470</v>
      </c>
      <c r="O12" s="19">
        <v>102681</v>
      </c>
      <c r="P12" s="19">
        <v>112036</v>
      </c>
      <c r="Q12" s="19">
        <v>116371</v>
      </c>
      <c r="R12" s="19">
        <v>29757</v>
      </c>
      <c r="S12" s="19">
        <v>38598</v>
      </c>
      <c r="T12" s="17"/>
    </row>
    <row r="13" spans="1:24" ht="12.6" customHeight="1" x14ac:dyDescent="0.2">
      <c r="A13" s="24" t="s">
        <v>7</v>
      </c>
      <c r="B13" s="19">
        <v>26445</v>
      </c>
      <c r="C13" s="19">
        <v>22449</v>
      </c>
      <c r="D13" s="19">
        <v>27119</v>
      </c>
      <c r="E13" s="19">
        <v>34712</v>
      </c>
      <c r="F13" s="19">
        <v>41298</v>
      </c>
      <c r="G13" s="19">
        <v>51481</v>
      </c>
      <c r="H13" s="19">
        <v>54154</v>
      </c>
      <c r="I13" s="19">
        <v>57973</v>
      </c>
      <c r="J13" s="19">
        <v>77399</v>
      </c>
      <c r="K13" s="19">
        <v>81300</v>
      </c>
      <c r="L13" s="19">
        <v>88474</v>
      </c>
      <c r="M13" s="19">
        <v>100306</v>
      </c>
      <c r="N13" s="19">
        <v>107865</v>
      </c>
      <c r="O13" s="19">
        <v>110719</v>
      </c>
      <c r="P13" s="19">
        <v>116780</v>
      </c>
      <c r="Q13" s="19">
        <v>129097</v>
      </c>
      <c r="R13" s="19">
        <v>33622</v>
      </c>
      <c r="S13" s="19">
        <v>42995</v>
      </c>
      <c r="T13" s="17"/>
    </row>
    <row r="14" spans="1:24" ht="5.0999999999999996" customHeight="1" x14ac:dyDescent="0.2">
      <c r="A14" s="25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1"/>
      <c r="M14" s="21"/>
      <c r="T14" s="17"/>
    </row>
    <row r="15" spans="1:24" ht="12.6" customHeight="1" x14ac:dyDescent="0.2">
      <c r="A15" s="23" t="s">
        <v>9</v>
      </c>
      <c r="B15" s="16">
        <f t="shared" ref="B15:I15" si="6">+SUM(B16:B17)</f>
        <v>1323685</v>
      </c>
      <c r="C15" s="16">
        <f t="shared" si="6"/>
        <v>1587294</v>
      </c>
      <c r="D15" s="16">
        <f t="shared" si="6"/>
        <v>1754079</v>
      </c>
      <c r="E15" s="16">
        <f t="shared" si="6"/>
        <v>1889486</v>
      </c>
      <c r="F15" s="16">
        <f t="shared" si="6"/>
        <v>1915442</v>
      </c>
      <c r="G15" s="16">
        <f t="shared" si="6"/>
        <v>1844295</v>
      </c>
      <c r="H15" s="16">
        <f t="shared" si="6"/>
        <v>1959051</v>
      </c>
      <c r="I15" s="16">
        <f t="shared" si="6"/>
        <v>2089825</v>
      </c>
      <c r="J15" s="16">
        <f>+SUM(J16:J17)</f>
        <v>2170236</v>
      </c>
      <c r="K15" s="16">
        <f t="shared" ref="K15:S15" si="7">+SUM(K16:K17)</f>
        <v>2247908</v>
      </c>
      <c r="L15" s="16">
        <f t="shared" si="7"/>
        <v>2318118</v>
      </c>
      <c r="M15" s="16">
        <f t="shared" si="7"/>
        <v>2445134</v>
      </c>
      <c r="N15" s="16">
        <f t="shared" si="7"/>
        <v>2545580</v>
      </c>
      <c r="O15" s="16">
        <f t="shared" si="7"/>
        <v>2626282</v>
      </c>
      <c r="P15" s="16">
        <f t="shared" si="7"/>
        <v>2761024</v>
      </c>
      <c r="Q15" s="16">
        <f t="shared" si="7"/>
        <v>2865219</v>
      </c>
      <c r="R15" s="16">
        <f t="shared" si="7"/>
        <v>735771</v>
      </c>
      <c r="S15" s="16">
        <f t="shared" si="7"/>
        <v>128350</v>
      </c>
      <c r="T15" s="17"/>
      <c r="U15" s="22"/>
      <c r="V15" s="22"/>
      <c r="W15" s="17"/>
      <c r="X15" s="17"/>
    </row>
    <row r="16" spans="1:24" ht="12.6" customHeight="1" x14ac:dyDescent="0.2">
      <c r="A16" s="24" t="s">
        <v>6</v>
      </c>
      <c r="B16" s="19">
        <v>642720</v>
      </c>
      <c r="C16" s="19">
        <v>811720</v>
      </c>
      <c r="D16" s="19">
        <v>887624</v>
      </c>
      <c r="E16" s="19">
        <v>942954</v>
      </c>
      <c r="F16" s="19">
        <v>937991</v>
      </c>
      <c r="G16" s="19">
        <v>894906</v>
      </c>
      <c r="H16" s="19">
        <v>1001790</v>
      </c>
      <c r="I16" s="19">
        <v>1082912</v>
      </c>
      <c r="J16" s="19">
        <v>1140110</v>
      </c>
      <c r="K16" s="19">
        <v>1188285</v>
      </c>
      <c r="L16" s="19">
        <v>1228377</v>
      </c>
      <c r="M16" s="19">
        <v>1312546</v>
      </c>
      <c r="N16" s="19">
        <v>1375179</v>
      </c>
      <c r="O16" s="19">
        <v>1416008</v>
      </c>
      <c r="P16" s="19">
        <v>1493397</v>
      </c>
      <c r="Q16" s="19">
        <v>1552994</v>
      </c>
      <c r="R16" s="19">
        <v>399606</v>
      </c>
      <c r="S16" s="19">
        <v>79326</v>
      </c>
      <c r="T16" s="17"/>
    </row>
    <row r="17" spans="1:24" ht="12.6" customHeight="1" x14ac:dyDescent="0.2">
      <c r="A17" s="24" t="s">
        <v>7</v>
      </c>
      <c r="B17" s="19">
        <v>680965</v>
      </c>
      <c r="C17" s="19">
        <v>775574</v>
      </c>
      <c r="D17" s="19">
        <v>866455</v>
      </c>
      <c r="E17" s="19">
        <v>946532</v>
      </c>
      <c r="F17" s="19">
        <v>977451</v>
      </c>
      <c r="G17" s="19">
        <v>949389</v>
      </c>
      <c r="H17" s="19">
        <v>957261</v>
      </c>
      <c r="I17" s="19">
        <v>1006913</v>
      </c>
      <c r="J17" s="19">
        <v>1030126</v>
      </c>
      <c r="K17" s="19">
        <v>1059623</v>
      </c>
      <c r="L17" s="19">
        <v>1089741</v>
      </c>
      <c r="M17" s="19">
        <v>1132588</v>
      </c>
      <c r="N17" s="19">
        <v>1170401</v>
      </c>
      <c r="O17" s="19">
        <v>1210274</v>
      </c>
      <c r="P17" s="19">
        <v>1267627</v>
      </c>
      <c r="Q17" s="19">
        <v>1312225</v>
      </c>
      <c r="R17" s="19">
        <v>336165</v>
      </c>
      <c r="S17" s="19">
        <v>49024</v>
      </c>
      <c r="T17" s="17"/>
    </row>
    <row r="18" spans="1:24" ht="5.0999999999999996" customHeight="1" x14ac:dyDescent="0.2">
      <c r="A18" s="25"/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1"/>
      <c r="M18" s="21"/>
      <c r="T18" s="17"/>
    </row>
    <row r="19" spans="1:24" ht="12.6" customHeight="1" x14ac:dyDescent="0.2">
      <c r="A19" s="23" t="s">
        <v>10</v>
      </c>
      <c r="B19" s="16">
        <f t="shared" ref="B19:I19" si="8">+SUM(B20:B21)</f>
        <v>77533</v>
      </c>
      <c r="C19" s="16">
        <f t="shared" si="8"/>
        <v>94724</v>
      </c>
      <c r="D19" s="16">
        <f t="shared" si="8"/>
        <v>111478</v>
      </c>
      <c r="E19" s="16">
        <f t="shared" si="8"/>
        <v>118081</v>
      </c>
      <c r="F19" s="16">
        <f t="shared" si="8"/>
        <v>127149</v>
      </c>
      <c r="G19" s="16">
        <f t="shared" si="8"/>
        <v>134142</v>
      </c>
      <c r="H19" s="16">
        <f t="shared" si="8"/>
        <v>137210</v>
      </c>
      <c r="I19" s="16">
        <f t="shared" si="8"/>
        <v>152272</v>
      </c>
      <c r="J19" s="16">
        <f>+SUM(J20:J21)</f>
        <v>156713</v>
      </c>
      <c r="K19" s="16">
        <f t="shared" ref="K19:S19" si="9">+SUM(K20:K21)</f>
        <v>154900</v>
      </c>
      <c r="L19" s="16">
        <f t="shared" si="9"/>
        <v>156963</v>
      </c>
      <c r="M19" s="16">
        <f t="shared" si="9"/>
        <v>166997</v>
      </c>
      <c r="N19" s="16">
        <f t="shared" si="9"/>
        <v>211616</v>
      </c>
      <c r="O19" s="16">
        <f t="shared" si="9"/>
        <v>245183</v>
      </c>
      <c r="P19" s="16">
        <f t="shared" si="9"/>
        <v>260927</v>
      </c>
      <c r="Q19" s="16">
        <f t="shared" si="9"/>
        <v>293254</v>
      </c>
      <c r="R19" s="16">
        <f t="shared" si="9"/>
        <v>75758</v>
      </c>
      <c r="S19" s="16">
        <f t="shared" si="9"/>
        <v>54127</v>
      </c>
      <c r="T19" s="17"/>
      <c r="U19" s="22"/>
      <c r="V19" s="22"/>
      <c r="W19" s="17"/>
      <c r="X19" s="17"/>
    </row>
    <row r="20" spans="1:24" ht="12.6" customHeight="1" x14ac:dyDescent="0.2">
      <c r="A20" s="24" t="s">
        <v>6</v>
      </c>
      <c r="B20" s="19">
        <v>33816</v>
      </c>
      <c r="C20" s="19">
        <v>43188</v>
      </c>
      <c r="D20" s="19">
        <v>51141</v>
      </c>
      <c r="E20" s="19">
        <v>54700</v>
      </c>
      <c r="F20" s="19">
        <v>59097</v>
      </c>
      <c r="G20" s="19">
        <v>60455</v>
      </c>
      <c r="H20" s="19">
        <v>60680</v>
      </c>
      <c r="I20" s="19">
        <v>66513</v>
      </c>
      <c r="J20" s="19">
        <v>68911</v>
      </c>
      <c r="K20" s="19">
        <v>68108</v>
      </c>
      <c r="L20" s="19">
        <v>68650</v>
      </c>
      <c r="M20" s="19">
        <v>72607</v>
      </c>
      <c r="N20" s="19">
        <v>91601</v>
      </c>
      <c r="O20" s="19">
        <v>105716</v>
      </c>
      <c r="P20" s="19">
        <v>115046</v>
      </c>
      <c r="Q20" s="19">
        <v>127193</v>
      </c>
      <c r="R20" s="19">
        <v>33314</v>
      </c>
      <c r="S20" s="19">
        <v>23765</v>
      </c>
      <c r="T20" s="17"/>
    </row>
    <row r="21" spans="1:24" ht="12.6" customHeight="1" x14ac:dyDescent="0.2">
      <c r="A21" s="24" t="s">
        <v>7</v>
      </c>
      <c r="B21" s="19">
        <v>43717</v>
      </c>
      <c r="C21" s="19">
        <v>51536</v>
      </c>
      <c r="D21" s="19">
        <v>60337</v>
      </c>
      <c r="E21" s="19">
        <v>63381</v>
      </c>
      <c r="F21" s="19">
        <v>68052</v>
      </c>
      <c r="G21" s="19">
        <v>73687</v>
      </c>
      <c r="H21" s="19">
        <v>76530</v>
      </c>
      <c r="I21" s="19">
        <v>85759</v>
      </c>
      <c r="J21" s="19">
        <v>87802</v>
      </c>
      <c r="K21" s="19">
        <v>86792</v>
      </c>
      <c r="L21" s="19">
        <v>88313</v>
      </c>
      <c r="M21" s="19">
        <v>94390</v>
      </c>
      <c r="N21" s="19">
        <v>120015</v>
      </c>
      <c r="O21" s="19">
        <v>139467</v>
      </c>
      <c r="P21" s="19">
        <v>145881</v>
      </c>
      <c r="Q21" s="19">
        <v>166061</v>
      </c>
      <c r="R21" s="19">
        <v>42444</v>
      </c>
      <c r="S21" s="19">
        <v>30362</v>
      </c>
      <c r="T21" s="17"/>
    </row>
    <row r="22" spans="1:24" ht="5.0999999999999996" customHeight="1" x14ac:dyDescent="0.2">
      <c r="A22" s="25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1"/>
      <c r="M22" s="21"/>
      <c r="T22" s="17"/>
    </row>
    <row r="23" spans="1:24" ht="12.6" customHeight="1" x14ac:dyDescent="0.2">
      <c r="A23" s="23" t="s">
        <v>11</v>
      </c>
      <c r="B23" s="16">
        <f t="shared" ref="B23:I23" si="10">+SUM(B24:B25)</f>
        <v>5106</v>
      </c>
      <c r="C23" s="16">
        <f t="shared" si="10"/>
        <v>4530</v>
      </c>
      <c r="D23" s="16">
        <f t="shared" si="10"/>
        <v>4098</v>
      </c>
      <c r="E23" s="16">
        <f t="shared" si="10"/>
        <v>4300</v>
      </c>
      <c r="F23" s="16">
        <f t="shared" si="10"/>
        <v>4722</v>
      </c>
      <c r="G23" s="16">
        <f t="shared" si="10"/>
        <v>3623</v>
      </c>
      <c r="H23" s="16">
        <f t="shared" si="10"/>
        <v>3872</v>
      </c>
      <c r="I23" s="16">
        <f t="shared" si="10"/>
        <v>4540</v>
      </c>
      <c r="J23" s="16">
        <f>+SUM(J24:J25)</f>
        <v>3988</v>
      </c>
      <c r="K23" s="16">
        <f t="shared" ref="K23:S23" si="11">+SUM(K24:K25)</f>
        <v>3380</v>
      </c>
      <c r="L23" s="16">
        <f t="shared" si="11"/>
        <v>2455</v>
      </c>
      <c r="M23" s="16">
        <f t="shared" si="11"/>
        <v>2306</v>
      </c>
      <c r="N23" s="16">
        <f t="shared" si="11"/>
        <v>1953</v>
      </c>
      <c r="O23" s="16">
        <f t="shared" si="11"/>
        <v>1558</v>
      </c>
      <c r="P23" s="16">
        <f t="shared" si="11"/>
        <v>775</v>
      </c>
      <c r="Q23" s="16">
        <f t="shared" si="11"/>
        <v>643</v>
      </c>
      <c r="R23" s="16">
        <f t="shared" si="11"/>
        <v>144</v>
      </c>
      <c r="S23" s="16">
        <f t="shared" si="11"/>
        <v>117</v>
      </c>
      <c r="T23" s="17"/>
      <c r="U23" s="22"/>
      <c r="V23" s="22"/>
      <c r="W23" s="17"/>
      <c r="X23" s="17"/>
    </row>
    <row r="24" spans="1:24" ht="12.6" customHeight="1" x14ac:dyDescent="0.2">
      <c r="A24" s="24" t="s">
        <v>6</v>
      </c>
      <c r="B24" s="19">
        <v>2583</v>
      </c>
      <c r="C24" s="19">
        <v>2504</v>
      </c>
      <c r="D24" s="19">
        <v>2253</v>
      </c>
      <c r="E24" s="19">
        <v>2481</v>
      </c>
      <c r="F24" s="19">
        <v>2978</v>
      </c>
      <c r="G24" s="19">
        <v>2144</v>
      </c>
      <c r="H24" s="19">
        <v>2086</v>
      </c>
      <c r="I24" s="19">
        <v>2711</v>
      </c>
      <c r="J24" s="19">
        <v>2134</v>
      </c>
      <c r="K24" s="19">
        <v>1799</v>
      </c>
      <c r="L24" s="19">
        <v>1305</v>
      </c>
      <c r="M24" s="19">
        <v>1303</v>
      </c>
      <c r="N24" s="19">
        <v>1067</v>
      </c>
      <c r="O24" s="19">
        <v>836</v>
      </c>
      <c r="P24" s="19">
        <v>435</v>
      </c>
      <c r="Q24" s="19">
        <v>335</v>
      </c>
      <c r="R24" s="19">
        <v>79</v>
      </c>
      <c r="S24" s="19">
        <v>73</v>
      </c>
      <c r="T24" s="17"/>
    </row>
    <row r="25" spans="1:24" ht="12.6" customHeight="1" x14ac:dyDescent="0.2">
      <c r="A25" s="24" t="s">
        <v>7</v>
      </c>
      <c r="B25" s="19">
        <v>2523</v>
      </c>
      <c r="C25" s="19">
        <v>2026</v>
      </c>
      <c r="D25" s="19">
        <v>1845</v>
      </c>
      <c r="E25" s="19">
        <v>1819</v>
      </c>
      <c r="F25" s="19">
        <v>1744</v>
      </c>
      <c r="G25" s="19">
        <v>1479</v>
      </c>
      <c r="H25" s="19">
        <v>1786</v>
      </c>
      <c r="I25" s="19">
        <v>1829</v>
      </c>
      <c r="J25" s="19">
        <v>1854</v>
      </c>
      <c r="K25" s="19">
        <v>1581</v>
      </c>
      <c r="L25" s="19">
        <v>1150</v>
      </c>
      <c r="M25" s="19">
        <v>1003</v>
      </c>
      <c r="N25" s="19">
        <v>886</v>
      </c>
      <c r="O25" s="19">
        <v>722</v>
      </c>
      <c r="P25" s="19">
        <v>340</v>
      </c>
      <c r="Q25" s="19">
        <v>308</v>
      </c>
      <c r="R25" s="19">
        <v>65</v>
      </c>
      <c r="S25" s="19">
        <v>44</v>
      </c>
      <c r="T25" s="17"/>
    </row>
    <row r="26" spans="1:24" ht="5.0999999999999996" customHeight="1" x14ac:dyDescent="0.2">
      <c r="A26" s="25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21"/>
      <c r="T26" s="17"/>
    </row>
    <row r="27" spans="1:24" s="27" customFormat="1" ht="12.6" customHeight="1" x14ac:dyDescent="0.2">
      <c r="A27" s="23" t="s">
        <v>12</v>
      </c>
      <c r="B27" s="16">
        <f t="shared" ref="B27:I27" si="12">+SUM(B28:B29)</f>
        <v>420</v>
      </c>
      <c r="C27" s="16">
        <f t="shared" si="12"/>
        <v>286</v>
      </c>
      <c r="D27" s="16">
        <f t="shared" si="12"/>
        <v>367</v>
      </c>
      <c r="E27" s="16">
        <f t="shared" si="12"/>
        <v>339</v>
      </c>
      <c r="F27" s="16">
        <f t="shared" si="12"/>
        <v>321</v>
      </c>
      <c r="G27" s="16">
        <f t="shared" si="12"/>
        <v>434</v>
      </c>
      <c r="H27" s="16">
        <f t="shared" si="12"/>
        <v>390</v>
      </c>
      <c r="I27" s="16">
        <f t="shared" si="12"/>
        <v>311</v>
      </c>
      <c r="J27" s="16">
        <f>+SUM(J28:J29)</f>
        <v>290</v>
      </c>
      <c r="K27" s="16">
        <f t="shared" ref="K27:S27" si="13">+SUM(K28:K29)</f>
        <v>300</v>
      </c>
      <c r="L27" s="16">
        <f t="shared" si="13"/>
        <v>209</v>
      </c>
      <c r="M27" s="16">
        <f t="shared" si="13"/>
        <v>184</v>
      </c>
      <c r="N27" s="16">
        <f t="shared" si="13"/>
        <v>296</v>
      </c>
      <c r="O27" s="16">
        <f t="shared" si="13"/>
        <v>477</v>
      </c>
      <c r="P27" s="16">
        <f t="shared" si="13"/>
        <v>376</v>
      </c>
      <c r="Q27" s="16">
        <f t="shared" si="13"/>
        <v>256</v>
      </c>
      <c r="R27" s="16">
        <f t="shared" si="13"/>
        <v>209</v>
      </c>
      <c r="S27" s="16">
        <f t="shared" si="13"/>
        <v>226</v>
      </c>
      <c r="T27" s="17"/>
      <c r="U27" s="22"/>
      <c r="V27" s="22"/>
      <c r="W27" s="26"/>
      <c r="X27" s="26"/>
    </row>
    <row r="28" spans="1:24" ht="12.6" customHeight="1" x14ac:dyDescent="0.2">
      <c r="A28" s="24" t="s">
        <v>6</v>
      </c>
      <c r="B28" s="19">
        <v>232</v>
      </c>
      <c r="C28" s="19">
        <v>179</v>
      </c>
      <c r="D28" s="19">
        <v>215</v>
      </c>
      <c r="E28" s="19">
        <v>206</v>
      </c>
      <c r="F28" s="19">
        <v>212</v>
      </c>
      <c r="G28" s="19">
        <v>261</v>
      </c>
      <c r="H28" s="19">
        <v>230</v>
      </c>
      <c r="I28" s="19">
        <v>207</v>
      </c>
      <c r="J28" s="19">
        <v>196</v>
      </c>
      <c r="K28" s="19">
        <v>174</v>
      </c>
      <c r="L28" s="19">
        <v>126</v>
      </c>
      <c r="M28" s="19">
        <v>103</v>
      </c>
      <c r="N28" s="19">
        <v>252</v>
      </c>
      <c r="O28" s="19">
        <v>355</v>
      </c>
      <c r="P28" s="19">
        <v>280</v>
      </c>
      <c r="Q28" s="19">
        <v>210</v>
      </c>
      <c r="R28" s="19">
        <v>180</v>
      </c>
      <c r="S28" s="19">
        <v>197</v>
      </c>
      <c r="T28" s="17"/>
    </row>
    <row r="29" spans="1:24" ht="12.6" customHeight="1" x14ac:dyDescent="0.2">
      <c r="A29" s="24" t="s">
        <v>7</v>
      </c>
      <c r="B29" s="19">
        <v>188</v>
      </c>
      <c r="C29" s="19">
        <v>107</v>
      </c>
      <c r="D29" s="19">
        <v>152</v>
      </c>
      <c r="E29" s="19">
        <v>133</v>
      </c>
      <c r="F29" s="19">
        <v>109</v>
      </c>
      <c r="G29" s="19">
        <v>173</v>
      </c>
      <c r="H29" s="19">
        <v>160</v>
      </c>
      <c r="I29" s="19">
        <v>104</v>
      </c>
      <c r="J29" s="19">
        <v>94</v>
      </c>
      <c r="K29" s="19">
        <v>126</v>
      </c>
      <c r="L29" s="19">
        <v>83</v>
      </c>
      <c r="M29" s="19">
        <v>81</v>
      </c>
      <c r="N29" s="19">
        <v>44</v>
      </c>
      <c r="O29" s="19">
        <v>122</v>
      </c>
      <c r="P29" s="19">
        <v>96</v>
      </c>
      <c r="Q29" s="19">
        <v>46</v>
      </c>
      <c r="R29" s="19">
        <v>29</v>
      </c>
      <c r="S29" s="19">
        <v>29</v>
      </c>
      <c r="T29" s="17"/>
    </row>
    <row r="30" spans="1:24" ht="5.0999999999999996" customHeight="1" x14ac:dyDescent="0.2">
      <c r="A30" s="25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1"/>
      <c r="M30" s="21"/>
      <c r="T30" s="17"/>
      <c r="V30" s="17"/>
    </row>
    <row r="31" spans="1:24" ht="12.6" customHeight="1" x14ac:dyDescent="0.2">
      <c r="A31" s="23" t="s">
        <v>13</v>
      </c>
      <c r="B31" s="16">
        <f t="shared" ref="B31:I31" si="14">+SUM(B32:B33)</f>
        <v>228</v>
      </c>
      <c r="C31" s="16">
        <f t="shared" si="14"/>
        <v>211</v>
      </c>
      <c r="D31" s="16">
        <f t="shared" si="14"/>
        <v>270</v>
      </c>
      <c r="E31" s="16">
        <f t="shared" si="14"/>
        <v>315</v>
      </c>
      <c r="F31" s="16">
        <f t="shared" si="14"/>
        <v>453</v>
      </c>
      <c r="G31" s="16">
        <f t="shared" si="14"/>
        <v>425</v>
      </c>
      <c r="H31" s="16">
        <f t="shared" si="14"/>
        <v>417</v>
      </c>
      <c r="I31" s="16">
        <f t="shared" si="14"/>
        <v>379</v>
      </c>
      <c r="J31" s="16">
        <f>+SUM(J32:J33)</f>
        <v>402</v>
      </c>
      <c r="K31" s="16">
        <f t="shared" ref="K31:S31" si="15">+SUM(K32:K33)</f>
        <v>333</v>
      </c>
      <c r="L31" s="16">
        <f t="shared" si="15"/>
        <v>249</v>
      </c>
      <c r="M31" s="16">
        <f t="shared" si="15"/>
        <v>280</v>
      </c>
      <c r="N31" s="16">
        <f t="shared" si="15"/>
        <v>226</v>
      </c>
      <c r="O31" s="16">
        <f t="shared" si="15"/>
        <v>297</v>
      </c>
      <c r="P31" s="16">
        <f t="shared" si="15"/>
        <v>74</v>
      </c>
      <c r="Q31" s="16">
        <f t="shared" si="15"/>
        <v>65</v>
      </c>
      <c r="R31" s="16">
        <f t="shared" si="15"/>
        <v>54</v>
      </c>
      <c r="S31" s="16">
        <f t="shared" si="15"/>
        <v>3</v>
      </c>
      <c r="T31" s="17"/>
      <c r="U31" s="22"/>
      <c r="V31" s="22"/>
      <c r="W31" s="17"/>
      <c r="X31" s="17"/>
    </row>
    <row r="32" spans="1:24" ht="12.6" customHeight="1" x14ac:dyDescent="0.2">
      <c r="A32" s="24" t="s">
        <v>6</v>
      </c>
      <c r="B32" s="19">
        <v>94</v>
      </c>
      <c r="C32" s="19">
        <v>96</v>
      </c>
      <c r="D32" s="19">
        <v>120</v>
      </c>
      <c r="E32" s="19">
        <v>143</v>
      </c>
      <c r="F32" s="19">
        <v>191</v>
      </c>
      <c r="G32" s="19">
        <v>204</v>
      </c>
      <c r="H32" s="19">
        <v>182</v>
      </c>
      <c r="I32" s="19">
        <v>164</v>
      </c>
      <c r="J32" s="19">
        <v>182</v>
      </c>
      <c r="K32" s="19">
        <v>157</v>
      </c>
      <c r="L32" s="19">
        <v>104</v>
      </c>
      <c r="M32" s="19">
        <v>120</v>
      </c>
      <c r="N32" s="19">
        <v>91</v>
      </c>
      <c r="O32" s="19">
        <v>192</v>
      </c>
      <c r="P32" s="19">
        <v>34</v>
      </c>
      <c r="Q32" s="19">
        <v>32</v>
      </c>
      <c r="R32" s="19">
        <v>19</v>
      </c>
      <c r="S32" s="19">
        <v>1</v>
      </c>
      <c r="T32" s="17"/>
    </row>
    <row r="33" spans="1:24" ht="12.6" customHeight="1" x14ac:dyDescent="0.2">
      <c r="A33" s="24" t="s">
        <v>7</v>
      </c>
      <c r="B33" s="19">
        <v>134</v>
      </c>
      <c r="C33" s="19">
        <v>115</v>
      </c>
      <c r="D33" s="19">
        <v>150</v>
      </c>
      <c r="E33" s="19">
        <v>172</v>
      </c>
      <c r="F33" s="19">
        <v>262</v>
      </c>
      <c r="G33" s="19">
        <v>221</v>
      </c>
      <c r="H33" s="19">
        <v>235</v>
      </c>
      <c r="I33" s="19">
        <v>215</v>
      </c>
      <c r="J33" s="19">
        <v>220</v>
      </c>
      <c r="K33" s="19">
        <v>176</v>
      </c>
      <c r="L33" s="19">
        <v>145</v>
      </c>
      <c r="M33" s="19">
        <v>160</v>
      </c>
      <c r="N33" s="19">
        <v>135</v>
      </c>
      <c r="O33" s="19">
        <v>105</v>
      </c>
      <c r="P33" s="19">
        <v>40</v>
      </c>
      <c r="Q33" s="19">
        <v>33</v>
      </c>
      <c r="R33" s="19">
        <v>35</v>
      </c>
      <c r="S33" s="19">
        <v>2</v>
      </c>
      <c r="T33" s="17"/>
      <c r="V33" s="17"/>
    </row>
    <row r="34" spans="1:24" ht="5.0999999999999996" customHeight="1" x14ac:dyDescent="0.2">
      <c r="A34" s="25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1"/>
      <c r="M34" s="21"/>
      <c r="T34" s="17"/>
      <c r="V34" s="17"/>
    </row>
    <row r="35" spans="1:24" ht="12.6" customHeight="1" x14ac:dyDescent="0.2">
      <c r="A35" s="23" t="s">
        <v>14</v>
      </c>
      <c r="B35" s="16">
        <f t="shared" ref="B35:I35" si="16">+SUM(B36:B37)</f>
        <v>1554</v>
      </c>
      <c r="C35" s="16">
        <f t="shared" si="16"/>
        <v>1683</v>
      </c>
      <c r="D35" s="16">
        <f t="shared" si="16"/>
        <v>1279</v>
      </c>
      <c r="E35" s="16">
        <f t="shared" si="16"/>
        <v>826</v>
      </c>
      <c r="F35" s="16">
        <f t="shared" si="16"/>
        <v>753</v>
      </c>
      <c r="G35" s="16">
        <f t="shared" si="16"/>
        <v>577</v>
      </c>
      <c r="H35" s="16">
        <f t="shared" si="16"/>
        <v>751</v>
      </c>
      <c r="I35" s="16">
        <f t="shared" si="16"/>
        <v>213</v>
      </c>
      <c r="J35" s="16">
        <f>+SUM(J36:J37)</f>
        <v>1109</v>
      </c>
      <c r="K35" s="16">
        <f t="shared" ref="K35:S35" si="17">+SUM(K36:K37)</f>
        <v>1333</v>
      </c>
      <c r="L35" s="16">
        <f t="shared" si="17"/>
        <v>1498</v>
      </c>
      <c r="M35" s="16">
        <f t="shared" si="17"/>
        <v>1184</v>
      </c>
      <c r="N35" s="16">
        <f t="shared" si="17"/>
        <v>1242</v>
      </c>
      <c r="O35" s="16">
        <f t="shared" si="17"/>
        <v>1366</v>
      </c>
      <c r="P35" s="16">
        <f t="shared" si="17"/>
        <v>1081</v>
      </c>
      <c r="Q35" s="16">
        <f t="shared" si="17"/>
        <v>1031</v>
      </c>
      <c r="R35" s="16">
        <f t="shared" si="17"/>
        <v>815</v>
      </c>
      <c r="S35" s="16">
        <f t="shared" si="17"/>
        <v>518</v>
      </c>
      <c r="T35" s="17"/>
      <c r="U35" s="22"/>
      <c r="V35" s="22"/>
      <c r="W35" s="17"/>
      <c r="X35" s="17"/>
    </row>
    <row r="36" spans="1:24" ht="12.6" customHeight="1" x14ac:dyDescent="0.2">
      <c r="A36" s="24" t="s">
        <v>6</v>
      </c>
      <c r="B36" s="19">
        <v>1471</v>
      </c>
      <c r="C36" s="19">
        <v>1624</v>
      </c>
      <c r="D36" s="19">
        <v>1224</v>
      </c>
      <c r="E36" s="19">
        <v>790</v>
      </c>
      <c r="F36" s="19">
        <v>736</v>
      </c>
      <c r="G36" s="19">
        <v>567</v>
      </c>
      <c r="H36" s="19">
        <v>745</v>
      </c>
      <c r="I36" s="19">
        <v>210</v>
      </c>
      <c r="J36" s="19">
        <v>1102</v>
      </c>
      <c r="K36" s="19">
        <v>1299</v>
      </c>
      <c r="L36" s="19">
        <v>1475</v>
      </c>
      <c r="M36" s="19">
        <v>1169</v>
      </c>
      <c r="N36" s="19">
        <v>1233</v>
      </c>
      <c r="O36" s="19">
        <v>1358</v>
      </c>
      <c r="P36" s="19">
        <v>1078</v>
      </c>
      <c r="Q36" s="19">
        <v>1023</v>
      </c>
      <c r="R36" s="19">
        <v>787</v>
      </c>
      <c r="S36" s="19">
        <v>518</v>
      </c>
    </row>
    <row r="37" spans="1:24" ht="12.6" customHeight="1" x14ac:dyDescent="0.2">
      <c r="A37" s="24" t="s">
        <v>7</v>
      </c>
      <c r="B37" s="22">
        <v>83</v>
      </c>
      <c r="C37" s="22">
        <v>59</v>
      </c>
      <c r="D37" s="22">
        <v>55</v>
      </c>
      <c r="E37" s="22">
        <v>36</v>
      </c>
      <c r="F37" s="22">
        <v>17</v>
      </c>
      <c r="G37" s="22">
        <v>10</v>
      </c>
      <c r="H37" s="22">
        <v>6</v>
      </c>
      <c r="I37" s="22">
        <v>3</v>
      </c>
      <c r="J37" s="22">
        <v>7</v>
      </c>
      <c r="K37" s="22">
        <v>34</v>
      </c>
      <c r="L37" s="22">
        <v>23</v>
      </c>
      <c r="M37" s="22">
        <v>15</v>
      </c>
      <c r="N37" s="22">
        <v>9</v>
      </c>
      <c r="O37" s="22">
        <v>8</v>
      </c>
      <c r="P37" s="19">
        <v>3</v>
      </c>
      <c r="Q37" s="19">
        <v>8</v>
      </c>
      <c r="R37" s="19">
        <v>28</v>
      </c>
      <c r="S37" s="19" t="s">
        <v>15</v>
      </c>
    </row>
    <row r="38" spans="1:24" ht="3" customHeight="1" x14ac:dyDescent="0.2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30"/>
      <c r="M38" s="30"/>
      <c r="N38" s="30"/>
      <c r="O38" s="30"/>
      <c r="P38" s="31"/>
      <c r="Q38" s="31"/>
      <c r="R38" s="31"/>
      <c r="S38" s="31"/>
    </row>
    <row r="39" spans="1:24" ht="18" customHeight="1" x14ac:dyDescent="0.2">
      <c r="A39" s="32" t="s">
        <v>16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3"/>
      <c r="O39" s="33"/>
      <c r="P39" s="33"/>
      <c r="Q39" s="33"/>
      <c r="R39" s="33"/>
      <c r="S39" s="34"/>
    </row>
    <row r="40" spans="1:24" s="36" customFormat="1" ht="12" customHeight="1" x14ac:dyDescent="0.2">
      <c r="A40" s="35" t="s">
        <v>17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spans="1:24" ht="12.75" customHeight="1" x14ac:dyDescent="0.2">
      <c r="A41" s="37" t="s">
        <v>18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1:24" ht="12.75" customHeight="1" x14ac:dyDescent="0.2">
      <c r="A42" s="37" t="s">
        <v>19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1:24" x14ac:dyDescent="0.2">
      <c r="A43" s="38"/>
      <c r="B43" s="38"/>
      <c r="C43" s="38"/>
    </row>
  </sheetData>
  <mergeCells count="4">
    <mergeCell ref="A39:S39"/>
    <mergeCell ref="A40:O40"/>
    <mergeCell ref="A41:O41"/>
    <mergeCell ref="A42:O42"/>
  </mergeCells>
  <printOptions horizontalCentered="1" verticalCentered="1"/>
  <pageMargins left="0" right="0" top="0.98425196850393704" bottom="0.78740157480314965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 Manayay Guillermo</dc:creator>
  <cp:lastModifiedBy>Elvis Manayay Guillermo</cp:lastModifiedBy>
  <dcterms:created xsi:type="dcterms:W3CDTF">2022-11-22T16:40:23Z</dcterms:created>
  <dcterms:modified xsi:type="dcterms:W3CDTF">2022-11-22T16:41:55Z</dcterms:modified>
</cp:coreProperties>
</file>