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adines\Desktop\Comercio DTIE\1. COMPENDIO\Compendio estadístico\Compendio 2022\CAP-19_COMERCIO - ok\"/>
    </mc:Choice>
  </mc:AlternateContent>
  <bookViews>
    <workbookView xWindow="0" yWindow="0" windowWidth="21600" windowHeight="9300"/>
  </bookViews>
  <sheets>
    <sheet name="19.14" sheetId="1" r:id="rId1"/>
  </sheets>
  <definedNames>
    <definedName name="tabl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24" i="1"/>
  <c r="J25" i="1"/>
  <c r="J26" i="1"/>
  <c r="J27" i="1"/>
  <c r="J28" i="1"/>
  <c r="J29" i="1"/>
  <c r="J30" i="1"/>
  <c r="J31" i="1"/>
  <c r="J32" i="1"/>
  <c r="B23" i="1"/>
  <c r="B24" i="1"/>
  <c r="B25" i="1"/>
  <c r="B26" i="1"/>
  <c r="B27" i="1"/>
  <c r="B28" i="1"/>
  <c r="B29" i="1"/>
  <c r="B30" i="1"/>
  <c r="B31" i="1"/>
  <c r="B32" i="1"/>
  <c r="F23" i="1"/>
  <c r="F24" i="1"/>
  <c r="F25" i="1"/>
  <c r="F26" i="1"/>
  <c r="F27" i="1"/>
  <c r="F28" i="1"/>
  <c r="F29" i="1"/>
  <c r="F30" i="1"/>
  <c r="F31" i="1"/>
  <c r="F32" i="1"/>
  <c r="F22" i="1"/>
  <c r="D27" i="1" l="1"/>
  <c r="D26" i="1"/>
  <c r="D25" i="1"/>
  <c r="D24" i="1"/>
  <c r="D23" i="1"/>
  <c r="D22" i="1"/>
  <c r="C23" i="1"/>
  <c r="C22" i="1"/>
  <c r="B22" i="1" s="1"/>
  <c r="C27" i="1" l="1"/>
  <c r="C26" i="1"/>
  <c r="C25" i="1"/>
  <c r="C24" i="1"/>
  <c r="J22" i="1"/>
  <c r="J21" i="1"/>
  <c r="F21" i="1"/>
  <c r="D21" i="1"/>
  <c r="C21" i="1"/>
  <c r="B21" i="1"/>
  <c r="D20" i="1"/>
  <c r="C20" i="1"/>
  <c r="D19" i="1"/>
  <c r="C19" i="1"/>
  <c r="B19" i="1"/>
  <c r="D18" i="1"/>
  <c r="C18" i="1"/>
  <c r="B18" i="1" s="1"/>
  <c r="B20" i="1" l="1"/>
</calcChain>
</file>

<file path=xl/sharedStrings.xml><?xml version="1.0" encoding="utf-8"?>
<sst xmlns="http://schemas.openxmlformats.org/spreadsheetml/2006/main" count="17" uniqueCount="12">
  <si>
    <t>19.14    VENTA DE ENERGÍA ELÉCTRICA, DE EMPRESAS GENERADORAS</t>
  </si>
  <si>
    <t>(Gigawatt horas)</t>
  </si>
  <si>
    <t>Año</t>
  </si>
  <si>
    <t>Mercados de clientes</t>
  </si>
  <si>
    <t>Distribuidoras</t>
  </si>
  <si>
    <t>Generadoras</t>
  </si>
  <si>
    <t>Total</t>
  </si>
  <si>
    <t>Regulados</t>
  </si>
  <si>
    <t>Libres</t>
  </si>
  <si>
    <t>Fuente: Ministerio de Energía y Minas - Dirección General de Electricidad - Dirección de Estudios y Promoción Eléctrica.</t>
  </si>
  <si>
    <t>2021 P/</t>
  </si>
  <si>
    <t>Y DISTRIBUIDORAS, 2012-2021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</si>
</sst>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64" formatCode="###\ ###\ ##0.00"/>
    <numFmt numFmtId="166" formatCode="#\ ###\ ##0"/>
    <numFmt numFmtId="167" formatCode="0.0_)"/>
  </numFmts>
  <fonts count="12" x14ac:knownFonts="1">
    <font>
      <sz val="11"/>
      <color theme="1"/>
      <name val="Calibri"/>
      <family val="2"/>
      <scheme val="minor"/>
    </font>
    <font>
      <sz val="10"/>
      <name val="Helv"/>
    </font>
    <font>
      <b/>
      <sz val="9"/>
      <name val="Arial Narrow"/>
      <family val="2"/>
    </font>
    <font>
      <sz val="10"/>
      <name val="Arial"/>
      <family val="2"/>
    </font>
    <font>
      <i/>
      <sz val="9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sz val="7"/>
      <name val="Arial Narrow"/>
      <family val="2"/>
    </font>
    <font>
      <b/>
      <sz val="7"/>
      <color rgb="FFFF0000"/>
      <name val="Arial Narrow"/>
      <family val="2"/>
    </font>
    <font>
      <b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167" fontId="1" fillId="0" borderId="0"/>
  </cellStyleXfs>
  <cellXfs count="34">
    <xf numFmtId="0" fontId="0" fillId="0" borderId="0" xfId="0"/>
    <xf numFmtId="49" fontId="2" fillId="0" borderId="0" xfId="1" applyNumberFormat="1" applyFont="1" applyAlignment="1" applyProtection="1">
      <alignment horizontal="left" vertical="center"/>
    </xf>
    <xf numFmtId="0" fontId="4" fillId="0" borderId="0" xfId="2" applyFont="1"/>
    <xf numFmtId="0" fontId="5" fillId="0" borderId="0" xfId="3" applyFont="1"/>
    <xf numFmtId="0" fontId="7" fillId="0" borderId="0" xfId="3" applyFont="1" applyAlignment="1" applyProtection="1">
      <alignment horizontal="left" vertical="center" indent="3"/>
    </xf>
    <xf numFmtId="0" fontId="6" fillId="0" borderId="0" xfId="3" quotePrefix="1" applyFont="1" applyBorder="1" applyAlignment="1" applyProtection="1">
      <alignment horizontal="left"/>
    </xf>
    <xf numFmtId="0" fontId="8" fillId="0" borderId="0" xfId="2" applyFont="1" applyBorder="1"/>
    <xf numFmtId="0" fontId="7" fillId="0" borderId="0" xfId="3" applyFont="1"/>
    <xf numFmtId="0" fontId="6" fillId="0" borderId="2" xfId="3" applyFont="1" applyBorder="1" applyAlignment="1" applyProtection="1">
      <alignment horizontal="centerContinuous" vertical="center"/>
    </xf>
    <xf numFmtId="0" fontId="6" fillId="0" borderId="3" xfId="3" applyFont="1" applyBorder="1" applyAlignment="1" applyProtection="1">
      <alignment horizontal="centerContinuous" vertical="center"/>
    </xf>
    <xf numFmtId="0" fontId="9" fillId="0" borderId="0" xfId="3" applyFont="1"/>
    <xf numFmtId="0" fontId="6" fillId="0" borderId="5" xfId="3" applyFont="1" applyBorder="1" applyAlignment="1" applyProtection="1">
      <alignment horizontal="right" vertical="center"/>
    </xf>
    <xf numFmtId="0" fontId="6" fillId="0" borderId="5" xfId="3" applyFont="1" applyBorder="1" applyAlignment="1" applyProtection="1">
      <alignment horizontal="right" vertical="center" wrapText="1"/>
    </xf>
    <xf numFmtId="0" fontId="6" fillId="0" borderId="4" xfId="3" applyFont="1" applyBorder="1" applyAlignment="1" applyProtection="1">
      <alignment horizontal="centerContinuous" vertical="center"/>
    </xf>
    <xf numFmtId="0" fontId="6" fillId="0" borderId="3" xfId="3" applyFont="1" applyBorder="1" applyAlignment="1" applyProtection="1">
      <alignment horizontal="right"/>
    </xf>
    <xf numFmtId="0" fontId="7" fillId="0" borderId="4" xfId="1" quotePrefix="1" applyFont="1" applyBorder="1" applyAlignment="1" applyProtection="1">
      <alignment horizontal="center"/>
    </xf>
    <xf numFmtId="164" fontId="7" fillId="0" borderId="0" xfId="2" applyNumberFormat="1" applyFont="1" applyBorder="1" applyAlignment="1" applyProtection="1">
      <alignment horizontal="right"/>
    </xf>
    <xf numFmtId="0" fontId="7" fillId="0" borderId="4" xfId="1" applyFont="1" applyBorder="1" applyAlignment="1" applyProtection="1">
      <alignment horizontal="center"/>
    </xf>
    <xf numFmtId="0" fontId="7" fillId="0" borderId="4" xfId="1" applyFont="1" applyBorder="1" applyAlignment="1">
      <alignment horizontal="center"/>
    </xf>
    <xf numFmtId="0" fontId="7" fillId="0" borderId="4" xfId="1" applyFont="1" applyBorder="1" applyAlignment="1">
      <alignment horizontal="left"/>
    </xf>
    <xf numFmtId="166" fontId="7" fillId="0" borderId="0" xfId="2" applyNumberFormat="1" applyFont="1" applyBorder="1" applyAlignment="1" applyProtection="1">
      <alignment horizontal="right"/>
    </xf>
    <xf numFmtId="166" fontId="9" fillId="0" borderId="0" xfId="3" applyNumberFormat="1" applyFont="1"/>
    <xf numFmtId="166" fontId="7" fillId="2" borderId="0" xfId="2" applyNumberFormat="1" applyFont="1" applyFill="1" applyBorder="1" applyAlignment="1" applyProtection="1">
      <alignment horizontal="right"/>
    </xf>
    <xf numFmtId="0" fontId="10" fillId="0" borderId="0" xfId="3" applyFont="1"/>
    <xf numFmtId="0" fontId="9" fillId="0" borderId="6" xfId="1" applyFont="1" applyBorder="1" applyAlignment="1">
      <alignment horizontal="center"/>
    </xf>
    <xf numFmtId="164" fontId="9" fillId="0" borderId="5" xfId="2" applyNumberFormat="1" applyFont="1" applyBorder="1" applyAlignment="1" applyProtection="1">
      <alignment horizontal="right"/>
    </xf>
    <xf numFmtId="167" fontId="11" fillId="0" borderId="0" xfId="4" applyFont="1" applyBorder="1" applyAlignment="1" applyProtection="1">
      <alignment horizontal="left"/>
    </xf>
    <xf numFmtId="0" fontId="9" fillId="0" borderId="0" xfId="1" applyFont="1"/>
    <xf numFmtId="2" fontId="7" fillId="0" borderId="0" xfId="3" applyNumberFormat="1" applyFont="1"/>
    <xf numFmtId="41" fontId="9" fillId="0" borderId="0" xfId="3" applyNumberFormat="1" applyFont="1"/>
    <xf numFmtId="0" fontId="7" fillId="0" borderId="0" xfId="3" applyFont="1" applyAlignment="1">
      <alignment horizontal="right"/>
    </xf>
    <xf numFmtId="0" fontId="2" fillId="0" borderId="0" xfId="2" applyFont="1" applyAlignment="1">
      <alignment horizontal="left" indent="3"/>
    </xf>
    <xf numFmtId="0" fontId="6" fillId="0" borderId="1" xfId="3" applyFont="1" applyBorder="1" applyAlignment="1" applyProtection="1">
      <alignment horizontal="center" vertical="center"/>
    </xf>
    <xf numFmtId="0" fontId="6" fillId="0" borderId="4" xfId="3" applyFont="1" applyBorder="1" applyAlignment="1" applyProtection="1">
      <alignment horizontal="center" vertical="center"/>
    </xf>
  </cellXfs>
  <cellStyles count="5">
    <cellStyle name="Normal" xfId="0" builtinId="0"/>
    <cellStyle name="Normal 2" xfId="2"/>
    <cellStyle name="Normal_IEC14002" xfId="4"/>
    <cellStyle name="Normal_IEC14006" xfId="3"/>
    <cellStyle name="Normal_IEC1400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4"/>
  <sheetViews>
    <sheetView showGridLines="0" tabSelected="1" view="pageBreakPreview" zoomScale="140" zoomScaleNormal="110" zoomScaleSheetLayoutView="140" workbookViewId="0"/>
  </sheetViews>
  <sheetFormatPr baseColWidth="10" defaultColWidth="9.7109375" defaultRowHeight="12.75" x14ac:dyDescent="0.25"/>
  <cols>
    <col min="1" max="1" width="5.42578125" style="7" customWidth="1"/>
    <col min="2" max="4" width="7.28515625" style="7" customWidth="1"/>
    <col min="5" max="5" width="1" style="7" customWidth="1"/>
    <col min="6" max="8" width="7.28515625" style="7" customWidth="1"/>
    <col min="9" max="9" width="1" style="7" customWidth="1"/>
    <col min="10" max="11" width="7.28515625" style="7" customWidth="1"/>
    <col min="12" max="22" width="5.140625" style="7" customWidth="1"/>
    <col min="23" max="16384" width="9.7109375" style="7"/>
  </cols>
  <sheetData>
    <row r="1" spans="1:13" s="3" customFormat="1" ht="11.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s="3" customFormat="1" ht="12" customHeight="1" x14ac:dyDescent="0.25">
      <c r="A2" s="31" t="s">
        <v>11</v>
      </c>
      <c r="C2" s="2"/>
      <c r="D2" s="2"/>
      <c r="E2" s="2"/>
      <c r="F2" s="2"/>
      <c r="G2" s="2"/>
      <c r="H2" s="2"/>
      <c r="I2" s="2"/>
      <c r="J2" s="2"/>
      <c r="K2" s="2"/>
    </row>
    <row r="3" spans="1:13" s="3" customFormat="1" ht="11.25" customHeight="1" x14ac:dyDescent="0.25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3" ht="3.7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3" ht="12" customHeight="1" x14ac:dyDescent="0.25">
      <c r="A5" s="32" t="s">
        <v>2</v>
      </c>
      <c r="B5" s="8" t="s">
        <v>3</v>
      </c>
      <c r="C5" s="8"/>
      <c r="D5" s="8"/>
      <c r="E5" s="9"/>
      <c r="F5" s="8" t="s">
        <v>4</v>
      </c>
      <c r="G5" s="8"/>
      <c r="H5" s="8"/>
      <c r="I5" s="9"/>
      <c r="J5" s="8" t="s">
        <v>5</v>
      </c>
      <c r="K5" s="8"/>
      <c r="L5" s="10"/>
      <c r="M5" s="10"/>
    </row>
    <row r="6" spans="1:13" ht="12" customHeight="1" x14ac:dyDescent="0.25">
      <c r="A6" s="33"/>
      <c r="B6" s="11" t="s">
        <v>6</v>
      </c>
      <c r="C6" s="12" t="s">
        <v>7</v>
      </c>
      <c r="D6" s="11" t="s">
        <v>8</v>
      </c>
      <c r="E6" s="11"/>
      <c r="F6" s="11" t="s">
        <v>6</v>
      </c>
      <c r="G6" s="12" t="s">
        <v>7</v>
      </c>
      <c r="H6" s="11" t="s">
        <v>8</v>
      </c>
      <c r="I6" s="11"/>
      <c r="J6" s="11" t="s">
        <v>6</v>
      </c>
      <c r="K6" s="11" t="s">
        <v>8</v>
      </c>
      <c r="L6" s="10"/>
      <c r="M6" s="10"/>
    </row>
    <row r="7" spans="1:13" ht="3.95" customHeight="1" x14ac:dyDescent="0.25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0"/>
      <c r="M7" s="10"/>
    </row>
    <row r="8" spans="1:13" ht="9.9499999999999993" hidden="1" customHeight="1" x14ac:dyDescent="0.25">
      <c r="A8" s="15">
        <v>1993</v>
      </c>
      <c r="B8" s="16">
        <v>8311.3508000000002</v>
      </c>
      <c r="C8" s="16">
        <v>5706.9547000000002</v>
      </c>
      <c r="D8" s="16">
        <v>2604.3960999999999</v>
      </c>
      <c r="E8" s="16"/>
      <c r="F8" s="16">
        <v>7751.8271000000004</v>
      </c>
      <c r="G8" s="16">
        <v>5706.9547000000002</v>
      </c>
      <c r="H8" s="16">
        <v>2044.8724</v>
      </c>
      <c r="I8" s="16"/>
      <c r="J8" s="16">
        <v>559.52369999999996</v>
      </c>
      <c r="K8" s="16">
        <v>559.52369999999996</v>
      </c>
      <c r="L8" s="10"/>
      <c r="M8" s="10"/>
    </row>
    <row r="9" spans="1:13" ht="9.75" hidden="1" customHeight="1" x14ac:dyDescent="0.25">
      <c r="A9" s="15">
        <v>1998</v>
      </c>
      <c r="B9" s="16">
        <v>14008.5</v>
      </c>
      <c r="C9" s="16">
        <v>7755.8</v>
      </c>
      <c r="D9" s="16">
        <v>6252.7</v>
      </c>
      <c r="E9" s="16"/>
      <c r="F9" s="16">
        <v>9878.6</v>
      </c>
      <c r="G9" s="16">
        <v>7755.8</v>
      </c>
      <c r="H9" s="16">
        <v>2122.8000000000002</v>
      </c>
      <c r="I9" s="16"/>
      <c r="J9" s="16">
        <v>4129.8999999999996</v>
      </c>
      <c r="K9" s="16">
        <v>4129.8999999999996</v>
      </c>
      <c r="L9" s="10"/>
      <c r="M9" s="10"/>
    </row>
    <row r="10" spans="1:13" ht="9.75" hidden="1" customHeight="1" x14ac:dyDescent="0.25">
      <c r="A10" s="15">
        <v>1999</v>
      </c>
      <c r="B10" s="16">
        <v>14592</v>
      </c>
      <c r="C10" s="16">
        <v>8072</v>
      </c>
      <c r="D10" s="16">
        <v>6520</v>
      </c>
      <c r="E10" s="16"/>
      <c r="F10" s="16">
        <v>10199</v>
      </c>
      <c r="G10" s="16">
        <v>8072</v>
      </c>
      <c r="H10" s="16">
        <v>2127</v>
      </c>
      <c r="I10" s="16"/>
      <c r="J10" s="16">
        <v>4393</v>
      </c>
      <c r="K10" s="16">
        <v>4393</v>
      </c>
      <c r="L10" s="10"/>
      <c r="M10" s="10"/>
    </row>
    <row r="11" spans="1:13" ht="9.75" hidden="1" customHeight="1" x14ac:dyDescent="0.25">
      <c r="A11" s="17">
        <v>2000</v>
      </c>
      <c r="B11" s="16">
        <v>15545.569203999999</v>
      </c>
      <c r="C11" s="16">
        <v>8406.8516039999995</v>
      </c>
      <c r="D11" s="16">
        <v>7138.7175999999999</v>
      </c>
      <c r="E11" s="16"/>
      <c r="F11" s="16">
        <v>10763.243082999999</v>
      </c>
      <c r="G11" s="16">
        <v>8406.8516039999995</v>
      </c>
      <c r="H11" s="16">
        <v>2356.3914789999999</v>
      </c>
      <c r="I11" s="16"/>
      <c r="J11" s="16">
        <v>4782.3261210000001</v>
      </c>
      <c r="K11" s="16">
        <v>4782.3261210000001</v>
      </c>
      <c r="L11" s="10"/>
      <c r="M11" s="10"/>
    </row>
    <row r="12" spans="1:13" ht="9.75" hidden="1" customHeight="1" x14ac:dyDescent="0.25">
      <c r="A12" s="18">
        <v>2001</v>
      </c>
      <c r="B12" s="16">
        <v>16628.8</v>
      </c>
      <c r="C12" s="16">
        <v>8654.9</v>
      </c>
      <c r="D12" s="16">
        <v>7973.9</v>
      </c>
      <c r="E12" s="16"/>
      <c r="F12" s="16">
        <v>10522.4</v>
      </c>
      <c r="G12" s="16">
        <v>8654.9</v>
      </c>
      <c r="H12" s="16">
        <v>1867.5</v>
      </c>
      <c r="I12" s="16"/>
      <c r="J12" s="16">
        <v>6106.4</v>
      </c>
      <c r="K12" s="16">
        <v>6106.4</v>
      </c>
      <c r="L12" s="10"/>
      <c r="M12" s="10"/>
    </row>
    <row r="13" spans="1:13" ht="9.75" hidden="1" customHeight="1" x14ac:dyDescent="0.25">
      <c r="A13" s="18">
        <v>2002</v>
      </c>
      <c r="B13" s="16">
        <v>17605.325913847999</v>
      </c>
      <c r="C13" s="16">
        <v>9221.8888070000012</v>
      </c>
      <c r="D13" s="16">
        <v>8383.4371068479995</v>
      </c>
      <c r="E13" s="16"/>
      <c r="F13" s="16">
        <v>11113.547163000001</v>
      </c>
      <c r="G13" s="16">
        <v>9221.8888070000012</v>
      </c>
      <c r="H13" s="16">
        <v>1891.6583559999997</v>
      </c>
      <c r="I13" s="16"/>
      <c r="J13" s="16">
        <v>6491.7787508479996</v>
      </c>
      <c r="K13" s="16">
        <v>6491.7787508479996</v>
      </c>
      <c r="L13" s="10"/>
      <c r="M13" s="10"/>
    </row>
    <row r="14" spans="1:13" ht="12" hidden="1" customHeight="1" x14ac:dyDescent="0.25">
      <c r="A14" s="19">
        <v>2003</v>
      </c>
      <c r="B14" s="16">
        <v>18375.33541</v>
      </c>
      <c r="C14" s="16">
        <v>9610.7902890000005</v>
      </c>
      <c r="D14" s="16">
        <v>8764.545121000001</v>
      </c>
      <c r="E14" s="16"/>
      <c r="F14" s="16">
        <v>11303.613573000001</v>
      </c>
      <c r="G14" s="16">
        <v>9610.7902890000005</v>
      </c>
      <c r="H14" s="16">
        <v>1692.8232840000001</v>
      </c>
      <c r="I14" s="16"/>
      <c r="J14" s="16">
        <v>7071.721837000001</v>
      </c>
      <c r="K14" s="16">
        <v>7071.721837000001</v>
      </c>
      <c r="L14" s="10"/>
      <c r="M14" s="10"/>
    </row>
    <row r="15" spans="1:13" ht="11.25" hidden="1" customHeight="1" x14ac:dyDescent="0.25">
      <c r="A15" s="19">
        <v>2004</v>
      </c>
      <c r="B15" s="20">
        <v>19640.651109999999</v>
      </c>
      <c r="C15" s="20">
        <v>10352.511363000001</v>
      </c>
      <c r="D15" s="20">
        <v>9288.1397469999993</v>
      </c>
      <c r="E15" s="20"/>
      <c r="F15" s="20">
        <v>12001.305316000002</v>
      </c>
      <c r="G15" s="20">
        <v>10352.511363000001</v>
      </c>
      <c r="H15" s="20">
        <v>1648.7939530000001</v>
      </c>
      <c r="I15" s="20"/>
      <c r="J15" s="20">
        <v>7639.3457939999998</v>
      </c>
      <c r="K15" s="20">
        <v>7639.3457939999998</v>
      </c>
      <c r="L15" s="10"/>
      <c r="M15" s="10"/>
    </row>
    <row r="16" spans="1:13" ht="11.25" hidden="1" customHeight="1" x14ac:dyDescent="0.25">
      <c r="A16" s="19">
        <v>2005</v>
      </c>
      <c r="B16" s="20">
        <v>20701.38288022222</v>
      </c>
      <c r="C16" s="20">
        <v>11150.106846222219</v>
      </c>
      <c r="D16" s="20">
        <v>9551.2760340000023</v>
      </c>
      <c r="E16" s="20"/>
      <c r="F16" s="20">
        <v>12914.287800222219</v>
      </c>
      <c r="G16" s="20">
        <v>11150.106846222219</v>
      </c>
      <c r="H16" s="20">
        <v>1764.1809539999999</v>
      </c>
      <c r="I16" s="20"/>
      <c r="J16" s="20">
        <v>7787.0950800000019</v>
      </c>
      <c r="K16" s="20">
        <v>7787.0950800000019</v>
      </c>
      <c r="L16" s="10"/>
      <c r="M16" s="10"/>
    </row>
    <row r="17" spans="1:255" ht="11.25" hidden="1" customHeight="1" x14ac:dyDescent="0.25">
      <c r="A17" s="19">
        <v>2006</v>
      </c>
      <c r="B17" s="20">
        <v>22290.038327000002</v>
      </c>
      <c r="C17" s="20">
        <v>12169.514938</v>
      </c>
      <c r="D17" s="20">
        <v>10120.523389</v>
      </c>
      <c r="E17" s="20"/>
      <c r="F17" s="20">
        <v>14043.638327000001</v>
      </c>
      <c r="G17" s="20">
        <v>12169.514938</v>
      </c>
      <c r="H17" s="20">
        <v>1874.1233890000001</v>
      </c>
      <c r="I17" s="20"/>
      <c r="J17" s="20">
        <v>8246.4</v>
      </c>
      <c r="K17" s="20">
        <v>8246.4</v>
      </c>
      <c r="L17" s="10"/>
      <c r="M17" s="10"/>
    </row>
    <row r="18" spans="1:255" ht="11.25" hidden="1" customHeight="1" x14ac:dyDescent="0.25">
      <c r="A18" s="19">
        <v>2007</v>
      </c>
      <c r="B18" s="20">
        <f>SUM(C18:D18)</f>
        <v>24721.748553000001</v>
      </c>
      <c r="C18" s="20">
        <f>G18</f>
        <v>13346.184469</v>
      </c>
      <c r="D18" s="20">
        <f>H18+K18</f>
        <v>11375.564084000001</v>
      </c>
      <c r="E18" s="20"/>
      <c r="F18" s="20">
        <v>15032.180855000001</v>
      </c>
      <c r="G18" s="20">
        <v>13346.184469</v>
      </c>
      <c r="H18" s="20">
        <v>1685.996386</v>
      </c>
      <c r="I18" s="20"/>
      <c r="J18" s="20">
        <v>9689.6</v>
      </c>
      <c r="K18" s="20">
        <v>9689.5676980000007</v>
      </c>
      <c r="L18" s="10"/>
      <c r="M18" s="10"/>
    </row>
    <row r="19" spans="1:255" ht="11.25" hidden="1" customHeight="1" x14ac:dyDescent="0.25">
      <c r="A19" s="19">
        <v>2008</v>
      </c>
      <c r="B19" s="20">
        <f t="shared" ref="B19:B31" si="0">SUM(C19:D19)</f>
        <v>26964.414596000002</v>
      </c>
      <c r="C19" s="20">
        <f t="shared" ref="C19:C26" si="1">G19</f>
        <v>14569.444074000003</v>
      </c>
      <c r="D19" s="20">
        <f>H19+K19</f>
        <v>12394.970522</v>
      </c>
      <c r="E19" s="20"/>
      <c r="F19" s="20">
        <v>16297.176545000002</v>
      </c>
      <c r="G19" s="20">
        <v>14569.444074000003</v>
      </c>
      <c r="H19" s="20">
        <v>1727.7324710000003</v>
      </c>
      <c r="I19" s="20"/>
      <c r="J19" s="20">
        <v>10667.2</v>
      </c>
      <c r="K19" s="20">
        <v>10667.238051</v>
      </c>
      <c r="L19" s="10"/>
      <c r="M19" s="10"/>
    </row>
    <row r="20" spans="1:255" ht="11.25" hidden="1" customHeight="1" x14ac:dyDescent="0.25">
      <c r="A20" s="19">
        <v>2009</v>
      </c>
      <c r="B20" s="20">
        <f t="shared" si="0"/>
        <v>27087.005776999998</v>
      </c>
      <c r="C20" s="20">
        <f t="shared" si="1"/>
        <v>15204.704771999999</v>
      </c>
      <c r="D20" s="20">
        <f>H20+K20</f>
        <v>11882.301004999999</v>
      </c>
      <c r="E20" s="20"/>
      <c r="F20" s="20">
        <v>17000.664144999999</v>
      </c>
      <c r="G20" s="20">
        <v>15204.704771999999</v>
      </c>
      <c r="H20" s="20">
        <v>1795.9593729999999</v>
      </c>
      <c r="I20" s="20"/>
      <c r="J20" s="20">
        <v>10086.299999999999</v>
      </c>
      <c r="K20" s="20">
        <v>10086.341632</v>
      </c>
      <c r="L20" s="21"/>
      <c r="M20" s="21"/>
    </row>
    <row r="21" spans="1:255" ht="11.25" hidden="1" customHeight="1" x14ac:dyDescent="0.25">
      <c r="A21" s="19">
        <v>2010</v>
      </c>
      <c r="B21" s="20">
        <f t="shared" si="0"/>
        <v>29436.175124000001</v>
      </c>
      <c r="C21" s="20">
        <f t="shared" si="1"/>
        <v>16430.850569000002</v>
      </c>
      <c r="D21" s="20">
        <f>H21+K21</f>
        <v>13005.324554999999</v>
      </c>
      <c r="E21" s="20"/>
      <c r="F21" s="20">
        <f t="shared" ref="F21:F31" si="2">SUM(G21:H21)</f>
        <v>18195.325098000001</v>
      </c>
      <c r="G21" s="20">
        <v>16430.850569000002</v>
      </c>
      <c r="H21" s="20">
        <v>1764.4745290000001</v>
      </c>
      <c r="I21" s="20"/>
      <c r="J21" s="20">
        <f t="shared" ref="J21:J32" si="3">K21</f>
        <v>11240.850026</v>
      </c>
      <c r="K21" s="20">
        <v>11240.850026</v>
      </c>
      <c r="L21" s="10"/>
      <c r="M21" s="10"/>
    </row>
    <row r="22" spans="1:255" ht="11.25" hidden="1" customHeight="1" x14ac:dyDescent="0.25">
      <c r="A22" s="19">
        <v>2011</v>
      </c>
      <c r="B22" s="20">
        <f>SUM(C22:D22)</f>
        <v>31820.350805251099</v>
      </c>
      <c r="C22" s="20">
        <f>G22</f>
        <v>17891.5565232511</v>
      </c>
      <c r="D22" s="20">
        <f>H22+K22</f>
        <v>13928.794281999999</v>
      </c>
      <c r="E22" s="20"/>
      <c r="F22" s="20">
        <f>SUM(G22:H22)</f>
        <v>19753.040698251101</v>
      </c>
      <c r="G22" s="20">
        <v>17891.5565232511</v>
      </c>
      <c r="H22" s="20">
        <v>1861.4841750000001</v>
      </c>
      <c r="I22" s="20"/>
      <c r="J22" s="20">
        <f t="shared" si="3"/>
        <v>12067.310106999999</v>
      </c>
      <c r="K22" s="20">
        <v>12067.310106999999</v>
      </c>
      <c r="L22" s="10"/>
      <c r="M22" s="10"/>
    </row>
    <row r="23" spans="1:255" ht="11.25" customHeight="1" x14ac:dyDescent="0.25">
      <c r="A23" s="19">
        <v>2012</v>
      </c>
      <c r="B23" s="20">
        <f t="shared" ref="B23:B32" si="4">SUM(C23:D23)</f>
        <v>33648.185935000001</v>
      </c>
      <c r="C23" s="20">
        <f>G23</f>
        <v>18962.169935999998</v>
      </c>
      <c r="D23" s="20">
        <f>H23+K23</f>
        <v>14686.015998999999</v>
      </c>
      <c r="E23" s="20"/>
      <c r="F23" s="20">
        <f t="shared" ref="F23:F32" si="5">SUM(G23:H23)</f>
        <v>20947.295381</v>
      </c>
      <c r="G23" s="20">
        <v>18962.169935999998</v>
      </c>
      <c r="H23" s="20">
        <v>1985.1254449999999</v>
      </c>
      <c r="I23" s="20"/>
      <c r="J23" s="20">
        <f t="shared" si="3"/>
        <v>12700.890554</v>
      </c>
      <c r="K23" s="20">
        <v>12700.890554</v>
      </c>
      <c r="L23" s="10"/>
      <c r="M23" s="10"/>
    </row>
    <row r="24" spans="1:255" ht="11.25" customHeight="1" x14ac:dyDescent="0.25">
      <c r="A24" s="19">
        <v>2013</v>
      </c>
      <c r="B24" s="20">
        <f t="shared" si="4"/>
        <v>35609.652699999999</v>
      </c>
      <c r="C24" s="20">
        <f t="shared" si="1"/>
        <v>19881.575264999999</v>
      </c>
      <c r="D24" s="20">
        <f>H24+K24</f>
        <v>15728.077434999999</v>
      </c>
      <c r="E24" s="20"/>
      <c r="F24" s="20">
        <f t="shared" si="5"/>
        <v>21935.480477000001</v>
      </c>
      <c r="G24" s="20">
        <v>19881.575264999999</v>
      </c>
      <c r="H24" s="20">
        <v>2053.9052120000001</v>
      </c>
      <c r="I24" s="20"/>
      <c r="J24" s="20">
        <f t="shared" si="3"/>
        <v>13674.172223</v>
      </c>
      <c r="K24" s="20">
        <v>13674.172223</v>
      </c>
      <c r="L24" s="10"/>
      <c r="M24" s="10"/>
    </row>
    <row r="25" spans="1:255" ht="11.25" customHeight="1" x14ac:dyDescent="0.25">
      <c r="A25" s="19">
        <v>2014</v>
      </c>
      <c r="B25" s="20">
        <f t="shared" si="4"/>
        <v>37327.776994197113</v>
      </c>
      <c r="C25" s="20">
        <f t="shared" si="1"/>
        <v>20763.971397291498</v>
      </c>
      <c r="D25" s="20">
        <f>H25+K25</f>
        <v>16563.805596905615</v>
      </c>
      <c r="E25" s="20"/>
      <c r="F25" s="20">
        <f t="shared" si="5"/>
        <v>22781.971993397114</v>
      </c>
      <c r="G25" s="20">
        <v>20763.971397291498</v>
      </c>
      <c r="H25" s="20">
        <v>2018.000596105617</v>
      </c>
      <c r="I25" s="20"/>
      <c r="J25" s="20">
        <f t="shared" si="3"/>
        <v>14545.805000799999</v>
      </c>
      <c r="K25" s="20">
        <v>14545.805000799999</v>
      </c>
      <c r="L25" s="10"/>
      <c r="M25" s="10"/>
    </row>
    <row r="26" spans="1:255" ht="11.25" customHeight="1" x14ac:dyDescent="0.25">
      <c r="A26" s="19">
        <v>2015</v>
      </c>
      <c r="B26" s="20">
        <f t="shared" si="4"/>
        <v>39774.7499828</v>
      </c>
      <c r="C26" s="20">
        <f t="shared" si="1"/>
        <v>21493.062699999999</v>
      </c>
      <c r="D26" s="20">
        <f>H26+K26</f>
        <v>18281.687282800001</v>
      </c>
      <c r="E26" s="20"/>
      <c r="F26" s="20">
        <f t="shared" si="5"/>
        <v>23494.038699999997</v>
      </c>
      <c r="G26" s="20">
        <v>21493.062699999999</v>
      </c>
      <c r="H26" s="20">
        <v>2000.9759999999997</v>
      </c>
      <c r="I26" s="20"/>
      <c r="J26" s="20">
        <f t="shared" si="3"/>
        <v>16280.711282800001</v>
      </c>
      <c r="K26" s="20">
        <v>16280.711282800001</v>
      </c>
      <c r="L26" s="10"/>
      <c r="M26" s="10"/>
    </row>
    <row r="27" spans="1:255" ht="11.25" customHeight="1" x14ac:dyDescent="0.25">
      <c r="A27" s="19">
        <v>2016</v>
      </c>
      <c r="B27" s="20">
        <f t="shared" si="4"/>
        <v>43366.999110699835</v>
      </c>
      <c r="C27" s="20">
        <f>G27</f>
        <v>20865.2025809999</v>
      </c>
      <c r="D27" s="20">
        <f>H27+K27</f>
        <v>22501.796529699939</v>
      </c>
      <c r="E27" s="20"/>
      <c r="F27" s="20">
        <f t="shared" si="5"/>
        <v>22886.332353999896</v>
      </c>
      <c r="G27" s="20">
        <v>20865.2025809999</v>
      </c>
      <c r="H27" s="20">
        <v>2021.1297729999974</v>
      </c>
      <c r="I27" s="20"/>
      <c r="J27" s="20">
        <f t="shared" si="3"/>
        <v>20480.666756699942</v>
      </c>
      <c r="K27" s="20">
        <v>20480.666756699942</v>
      </c>
      <c r="L27" s="10"/>
      <c r="M27" s="10"/>
    </row>
    <row r="28" spans="1:255" ht="11.25" customHeight="1" x14ac:dyDescent="0.25">
      <c r="A28" s="19">
        <v>2017</v>
      </c>
      <c r="B28" s="20">
        <f t="shared" si="4"/>
        <v>44223.252817270448</v>
      </c>
      <c r="C28" s="20">
        <v>19466.014226120446</v>
      </c>
      <c r="D28" s="20">
        <v>24757.238591149999</v>
      </c>
      <c r="E28" s="20"/>
      <c r="F28" s="20">
        <f t="shared" si="5"/>
        <v>22399.543247370453</v>
      </c>
      <c r="G28" s="20">
        <v>19466.014226120446</v>
      </c>
      <c r="H28" s="20">
        <v>2933.5290212500076</v>
      </c>
      <c r="I28" s="20"/>
      <c r="J28" s="20">
        <f t="shared" si="3"/>
        <v>21823.709569899984</v>
      </c>
      <c r="K28" s="20">
        <v>21823.709569899984</v>
      </c>
      <c r="L28" s="10"/>
      <c r="M28" s="10"/>
    </row>
    <row r="29" spans="1:255" ht="11.25" customHeight="1" x14ac:dyDescent="0.25">
      <c r="A29" s="19">
        <v>2018</v>
      </c>
      <c r="B29" s="20">
        <f t="shared" si="4"/>
        <v>45867.787842190068</v>
      </c>
      <c r="C29" s="22">
        <v>19149.967832780123</v>
      </c>
      <c r="D29" s="22">
        <v>26717.820009409941</v>
      </c>
      <c r="E29" s="22"/>
      <c r="F29" s="20">
        <f t="shared" si="5"/>
        <v>22073.874790390117</v>
      </c>
      <c r="G29" s="22">
        <v>19149.967832780123</v>
      </c>
      <c r="H29" s="22">
        <v>2923.9069576099951</v>
      </c>
      <c r="I29" s="22"/>
      <c r="J29" s="20">
        <f t="shared" si="3"/>
        <v>23793.913051799947</v>
      </c>
      <c r="K29" s="22">
        <v>23793.913051799947</v>
      </c>
      <c r="L29" s="23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</row>
    <row r="30" spans="1:255" ht="11.25" customHeight="1" x14ac:dyDescent="0.25">
      <c r="A30" s="19">
        <v>2019</v>
      </c>
      <c r="B30" s="20">
        <f t="shared" si="4"/>
        <v>47420.737911999997</v>
      </c>
      <c r="C30" s="20">
        <v>19137.950690000001</v>
      </c>
      <c r="D30" s="20">
        <v>28282.787221999999</v>
      </c>
      <c r="E30" s="22"/>
      <c r="F30" s="20">
        <f t="shared" si="5"/>
        <v>22355.024662000003</v>
      </c>
      <c r="G30" s="20">
        <v>19137.950690000001</v>
      </c>
      <c r="H30" s="20">
        <v>3217.0739720000001</v>
      </c>
      <c r="I30" s="22"/>
      <c r="J30" s="20">
        <f t="shared" si="3"/>
        <v>25065.713250000001</v>
      </c>
      <c r="K30" s="20">
        <v>25065.713250000001</v>
      </c>
      <c r="L30" s="23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</row>
    <row r="31" spans="1:255" ht="11.25" customHeight="1" x14ac:dyDescent="0.25">
      <c r="A31" s="19">
        <v>2020</v>
      </c>
      <c r="B31" s="20">
        <f t="shared" si="4"/>
        <v>43699.85833586839</v>
      </c>
      <c r="C31" s="20">
        <v>17817.516571232107</v>
      </c>
      <c r="D31" s="20">
        <v>25882.341764636283</v>
      </c>
      <c r="E31" s="20"/>
      <c r="F31" s="20">
        <f t="shared" si="5"/>
        <v>20816.787845232106</v>
      </c>
      <c r="G31" s="20">
        <v>17817.516571232107</v>
      </c>
      <c r="H31" s="20">
        <v>2999.2712740000002</v>
      </c>
      <c r="I31" s="20"/>
      <c r="J31" s="20">
        <f t="shared" si="3"/>
        <v>22883.070490636284</v>
      </c>
      <c r="K31" s="20">
        <v>22883.070490636284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</row>
    <row r="32" spans="1:255" ht="11.25" customHeight="1" x14ac:dyDescent="0.25">
      <c r="A32" s="19" t="s">
        <v>10</v>
      </c>
      <c r="B32" s="20">
        <f t="shared" si="4"/>
        <v>48047.094818819642</v>
      </c>
      <c r="C32" s="20">
        <v>18366.920402319669</v>
      </c>
      <c r="D32" s="20">
        <v>29680.174416499973</v>
      </c>
      <c r="E32" s="20"/>
      <c r="F32" s="20">
        <f t="shared" si="5"/>
        <v>21952.824889319651</v>
      </c>
      <c r="G32" s="20">
        <v>18366.920402319669</v>
      </c>
      <c r="H32" s="20">
        <v>3585.904486999983</v>
      </c>
      <c r="I32" s="20"/>
      <c r="J32" s="20">
        <f t="shared" si="3"/>
        <v>26094.269929499991</v>
      </c>
      <c r="K32" s="20">
        <v>26094.269929499991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</row>
    <row r="33" spans="1:22" ht="3" customHeight="1" x14ac:dyDescent="0.25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10"/>
      <c r="M33" s="10"/>
    </row>
    <row r="34" spans="1:22" s="10" customFormat="1" ht="9.75" customHeight="1" x14ac:dyDescent="0.15">
      <c r="A34" s="26" t="s">
        <v>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</row>
    <row r="36" spans="1:22" x14ac:dyDescent="0.25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</row>
    <row r="37" spans="1:22" x14ac:dyDescent="0.25">
      <c r="K37" s="30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</row>
    <row r="38" spans="1:22" x14ac:dyDescent="0.25">
      <c r="K38" s="30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</row>
    <row r="39" spans="1:22" x14ac:dyDescent="0.25">
      <c r="K39" s="30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</row>
    <row r="40" spans="1:22" x14ac:dyDescent="0.25">
      <c r="K40" s="30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</row>
    <row r="41" spans="1:22" x14ac:dyDescent="0.25">
      <c r="K41" s="30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 x14ac:dyDescent="0.25">
      <c r="K42" s="30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</row>
    <row r="43" spans="1:22" x14ac:dyDescent="0.25">
      <c r="K43" s="30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</row>
    <row r="44" spans="1:22" x14ac:dyDescent="0.25">
      <c r="K44" s="30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</row>
  </sheetData>
  <mergeCells count="1">
    <mergeCell ref="A5:A6"/>
  </mergeCells>
  <printOptions horizontalCentered="1"/>
  <pageMargins left="1.9685039370078741" right="1.9685039370078741" top="1.9685039370078741" bottom="1.9685039370078741" header="0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Mirla Ladines Custodio</dc:creator>
  <cp:lastModifiedBy>Mirla Ladines Custodio</cp:lastModifiedBy>
  <cp:lastPrinted>2022-06-21T21:29:15Z</cp:lastPrinted>
  <dcterms:created xsi:type="dcterms:W3CDTF">2022-01-18T22:02:27Z</dcterms:created>
  <dcterms:modified xsi:type="dcterms:W3CDTF">2022-06-21T21:29:32Z</dcterms:modified>
</cp:coreProperties>
</file>