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2_recopilado\2doTomo_LibroElectrónico_C.E.2022\CAP-14_PESCA\"/>
    </mc:Choice>
  </mc:AlternateContent>
  <bookViews>
    <workbookView xWindow="0" yWindow="105" windowWidth="10140" windowHeight="7545"/>
  </bookViews>
  <sheets>
    <sheet name="14.2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'14.2'!$A$1:$S$45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L42" i="1"/>
  <c r="F42" i="1"/>
  <c r="D42" i="1" l="1"/>
  <c r="B42" i="1" s="1"/>
  <c r="F25" i="1" l="1"/>
  <c r="L25" i="1"/>
  <c r="P25" i="1"/>
  <c r="F26" i="1"/>
  <c r="L26" i="1"/>
  <c r="P26" i="1"/>
  <c r="F27" i="1"/>
  <c r="L27" i="1"/>
  <c r="F28" i="1"/>
  <c r="L28" i="1"/>
  <c r="F29" i="1"/>
  <c r="L29" i="1"/>
  <c r="F30" i="1"/>
  <c r="L30" i="1"/>
  <c r="F31" i="1"/>
  <c r="L31" i="1"/>
  <c r="F32" i="1"/>
  <c r="L32" i="1"/>
  <c r="F33" i="1"/>
  <c r="L33" i="1"/>
  <c r="F34" i="1"/>
  <c r="L34" i="1"/>
  <c r="F35" i="1"/>
  <c r="L35" i="1"/>
  <c r="F36" i="1"/>
  <c r="L36" i="1"/>
  <c r="D35" i="1" l="1"/>
  <c r="D33" i="1"/>
  <c r="D34" i="1"/>
  <c r="D36" i="1"/>
  <c r="B35" i="1" l="1"/>
  <c r="B33" i="1"/>
  <c r="B34" i="1"/>
  <c r="B36" i="1"/>
</calcChain>
</file>

<file path=xl/sharedStrings.xml><?xml version="1.0" encoding="utf-8"?>
<sst xmlns="http://schemas.openxmlformats.org/spreadsheetml/2006/main" count="45" uniqueCount="33">
  <si>
    <t>Fuente: Ministerio de la Producción - Oficina General de Evaluación de Impacto y Estudios Económicos.</t>
  </si>
  <si>
    <t>-</t>
  </si>
  <si>
    <t>2001</t>
  </si>
  <si>
    <t>2000</t>
  </si>
  <si>
    <t>1999</t>
  </si>
  <si>
    <t>1998</t>
  </si>
  <si>
    <t xml:space="preserve">1997 </t>
  </si>
  <si>
    <t>lado</t>
  </si>
  <si>
    <t>co</t>
  </si>
  <si>
    <t>do</t>
  </si>
  <si>
    <t>Especies</t>
  </si>
  <si>
    <t>veta</t>
  </si>
  <si>
    <t>tado</t>
  </si>
  <si>
    <t>Conge-</t>
  </si>
  <si>
    <t>Fres-</t>
  </si>
  <si>
    <t>Cura-</t>
  </si>
  <si>
    <t>Total</t>
  </si>
  <si>
    <t>Otras</t>
  </si>
  <si>
    <t>Ancho-</t>
  </si>
  <si>
    <t xml:space="preserve">  Cura-</t>
  </si>
  <si>
    <t>Enla-</t>
  </si>
  <si>
    <t>Consumo Humano Directo</t>
  </si>
  <si>
    <t>Consumo Humano Indirecto</t>
  </si>
  <si>
    <t>Año</t>
  </si>
  <si>
    <t>Pesca Continental</t>
  </si>
  <si>
    <t>Pesca Marítima</t>
  </si>
  <si>
    <t xml:space="preserve">            (Miles de toneladas métricas brutas)</t>
  </si>
  <si>
    <t>A.  DESEMBARQUE</t>
  </si>
  <si>
    <t>2019</t>
  </si>
  <si>
    <t>14.2   DESEMBARQUE DE PRODUCTOS PESQUEROS POR UTILIZACIÓN, 2007-2021</t>
  </si>
  <si>
    <t>2021 P/</t>
  </si>
  <si>
    <t>2020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</si>
  <si>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del año 2021 son cifras preliminares. Información disponible al 17-04-2022.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</si>
</sst>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.0000_)"/>
    <numFmt numFmtId="166" formatCode="0.00_)"/>
    <numFmt numFmtId="167" formatCode="0.000_)"/>
    <numFmt numFmtId="168" formatCode="0_)"/>
    <numFmt numFmtId="169" formatCode="#,##0.0"/>
    <numFmt numFmtId="170" formatCode="0.0"/>
    <numFmt numFmtId="171" formatCode="#\ ##0.0"/>
    <numFmt numFmtId="172" formatCode="##\ ##0.0"/>
  </numFmts>
  <fonts count="2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i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7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i/>
      <sz val="8"/>
      <color theme="0" tint="-0.34998626667073579"/>
      <name val="Arial Narrow"/>
      <family val="2"/>
    </font>
    <font>
      <sz val="6"/>
      <color theme="0" tint="-0.34998626667073579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0" fontId="9" fillId="0" borderId="0"/>
  </cellStyleXfs>
  <cellXfs count="93">
    <xf numFmtId="0" fontId="0" fillId="0" borderId="0" xfId="0"/>
    <xf numFmtId="164" fontId="2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4" fontId="3" fillId="0" borderId="0" xfId="1" applyFont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8" fontId="4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 applyProtection="1">
      <alignment vertical="center"/>
    </xf>
    <xf numFmtId="164" fontId="5" fillId="0" borderId="0" xfId="1" applyFont="1" applyBorder="1" applyAlignment="1">
      <alignment vertical="center"/>
    </xf>
    <xf numFmtId="170" fontId="2" fillId="0" borderId="0" xfId="1" applyNumberFormat="1" applyFont="1" applyBorder="1" applyAlignment="1" applyProtection="1">
      <alignment horizontal="right" vertical="center"/>
    </xf>
    <xf numFmtId="164" fontId="2" fillId="0" borderId="0" xfId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left" vertical="center"/>
    </xf>
    <xf numFmtId="164" fontId="2" fillId="0" borderId="0" xfId="1" applyFont="1" applyFill="1" applyBorder="1" applyAlignment="1">
      <alignment vertical="center"/>
    </xf>
    <xf numFmtId="164" fontId="7" fillId="0" borderId="0" xfId="1" applyFont="1" applyBorder="1" applyAlignment="1" applyProtection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164" fontId="6" fillId="0" borderId="9" xfId="1" applyFont="1" applyBorder="1" applyAlignment="1">
      <alignment vertical="center"/>
    </xf>
    <xf numFmtId="164" fontId="8" fillId="0" borderId="0" xfId="1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164" fontId="11" fillId="0" borderId="0" xfId="1" quotePrefix="1" applyFont="1" applyBorder="1" applyAlignment="1" applyProtection="1">
      <alignment horizontal="left" vertical="center"/>
    </xf>
    <xf numFmtId="164" fontId="12" fillId="0" borderId="0" xfId="1" quotePrefix="1" applyFont="1" applyBorder="1" applyAlignment="1" applyProtection="1">
      <alignment horizontal="left" vertical="center"/>
    </xf>
    <xf numFmtId="164" fontId="10" fillId="0" borderId="0" xfId="1" applyFont="1" applyBorder="1" applyAlignment="1">
      <alignment vertical="center"/>
    </xf>
    <xf numFmtId="164" fontId="13" fillId="0" borderId="0" xfId="1" applyFont="1" applyBorder="1" applyAlignment="1">
      <alignment vertical="center"/>
    </xf>
    <xf numFmtId="164" fontId="14" fillId="0" borderId="0" xfId="1" applyFont="1" applyBorder="1" applyAlignment="1" applyProtection="1">
      <alignment horizontal="left" vertical="center"/>
    </xf>
    <xf numFmtId="164" fontId="15" fillId="0" borderId="0" xfId="1" applyFont="1" applyBorder="1" applyAlignment="1">
      <alignment vertical="center"/>
    </xf>
    <xf numFmtId="164" fontId="16" fillId="0" borderId="0" xfId="1" applyFont="1" applyBorder="1" applyAlignment="1">
      <alignment vertical="center"/>
    </xf>
    <xf numFmtId="164" fontId="17" fillId="0" borderId="0" xfId="1" applyFont="1" applyBorder="1" applyAlignment="1">
      <alignment vertical="center"/>
    </xf>
    <xf numFmtId="164" fontId="18" fillId="0" borderId="0" xfId="1" applyFont="1" applyBorder="1" applyAlignment="1">
      <alignment vertical="center"/>
    </xf>
    <xf numFmtId="164" fontId="19" fillId="0" borderId="0" xfId="1" applyFont="1" applyBorder="1" applyAlignment="1">
      <alignment vertical="center"/>
    </xf>
    <xf numFmtId="165" fontId="17" fillId="0" borderId="0" xfId="1" applyNumberFormat="1" applyFont="1" applyBorder="1" applyAlignment="1">
      <alignment vertical="center"/>
    </xf>
    <xf numFmtId="164" fontId="17" fillId="0" borderId="0" xfId="1" applyNumberFormat="1" applyFont="1" applyBorder="1" applyAlignment="1">
      <alignment vertical="center"/>
    </xf>
    <xf numFmtId="164" fontId="17" fillId="0" borderId="0" xfId="1" applyFont="1" applyFill="1" applyBorder="1" applyAlignment="1">
      <alignment vertical="center"/>
    </xf>
    <xf numFmtId="169" fontId="20" fillId="0" borderId="0" xfId="1" applyNumberFormat="1" applyFont="1" applyBorder="1" applyAlignment="1" applyProtection="1">
      <alignment vertical="center"/>
    </xf>
    <xf numFmtId="171" fontId="12" fillId="0" borderId="0" xfId="1" applyNumberFormat="1" applyFont="1" applyBorder="1" applyAlignment="1" applyProtection="1">
      <alignment vertical="center"/>
    </xf>
    <xf numFmtId="169" fontId="12" fillId="0" borderId="0" xfId="1" applyNumberFormat="1" applyFont="1" applyFill="1" applyBorder="1" applyAlignment="1" applyProtection="1">
      <alignment vertical="center"/>
    </xf>
    <xf numFmtId="171" fontId="12" fillId="0" borderId="0" xfId="1" applyNumberFormat="1" applyFont="1" applyFill="1" applyBorder="1" applyAlignment="1" applyProtection="1">
      <alignment vertical="center"/>
    </xf>
    <xf numFmtId="171" fontId="12" fillId="2" borderId="0" xfId="1" applyNumberFormat="1" applyFont="1" applyFill="1" applyBorder="1" applyAlignment="1" applyProtection="1">
      <alignment vertical="center"/>
    </xf>
    <xf numFmtId="172" fontId="12" fillId="2" borderId="0" xfId="1" applyNumberFormat="1" applyFont="1" applyFill="1" applyBorder="1" applyAlignment="1" applyProtection="1">
      <alignment vertical="center"/>
    </xf>
    <xf numFmtId="171" fontId="12" fillId="0" borderId="0" xfId="1" applyNumberFormat="1" applyFont="1" applyBorder="1" applyAlignment="1" applyProtection="1">
      <alignment horizontal="right" vertical="center"/>
    </xf>
    <xf numFmtId="171" fontId="21" fillId="2" borderId="0" xfId="1" applyNumberFormat="1" applyFont="1" applyFill="1" applyBorder="1" applyAlignment="1" applyProtection="1">
      <alignment vertical="center"/>
    </xf>
    <xf numFmtId="169" fontId="21" fillId="0" borderId="0" xfId="1" applyNumberFormat="1" applyFont="1" applyFill="1" applyBorder="1" applyAlignment="1" applyProtection="1">
      <alignment vertical="center"/>
    </xf>
    <xf numFmtId="171" fontId="21" fillId="0" borderId="0" xfId="1" applyNumberFormat="1" applyFont="1" applyBorder="1" applyAlignment="1" applyProtection="1">
      <alignment vertical="center"/>
    </xf>
    <xf numFmtId="172" fontId="21" fillId="2" borderId="0" xfId="1" applyNumberFormat="1" applyFont="1" applyFill="1" applyBorder="1" applyAlignment="1" applyProtection="1">
      <alignment vertical="center"/>
    </xf>
    <xf numFmtId="171" fontId="21" fillId="0" borderId="0" xfId="1" applyNumberFormat="1" applyFont="1" applyBorder="1" applyAlignment="1" applyProtection="1">
      <alignment horizontal="right" vertical="center"/>
    </xf>
    <xf numFmtId="171" fontId="21" fillId="0" borderId="0" xfId="1" applyNumberFormat="1" applyFont="1" applyFill="1" applyBorder="1" applyAlignment="1" applyProtection="1">
      <alignment vertical="center"/>
    </xf>
    <xf numFmtId="172" fontId="21" fillId="0" borderId="0" xfId="1" applyNumberFormat="1" applyFont="1" applyFill="1" applyBorder="1" applyAlignment="1" applyProtection="1">
      <alignment vertical="center"/>
    </xf>
    <xf numFmtId="171" fontId="12" fillId="0" borderId="0" xfId="1" applyNumberFormat="1" applyFont="1" applyFill="1" applyBorder="1" applyAlignment="1" applyProtection="1">
      <alignment horizontal="right" vertical="center"/>
    </xf>
    <xf numFmtId="169" fontId="12" fillId="0" borderId="0" xfId="1" applyNumberFormat="1" applyFont="1" applyBorder="1" applyAlignment="1" applyProtection="1">
      <alignment vertical="center"/>
    </xf>
    <xf numFmtId="1" fontId="12" fillId="0" borderId="0" xfId="1" applyNumberFormat="1" applyFont="1" applyBorder="1" applyAlignment="1" applyProtection="1">
      <alignment horizontal="right" vertical="center"/>
    </xf>
    <xf numFmtId="164" fontId="12" fillId="0" borderId="0" xfId="1" applyFont="1" applyBorder="1" applyAlignment="1" applyProtection="1">
      <alignment vertical="center"/>
    </xf>
    <xf numFmtId="169" fontId="12" fillId="0" borderId="4" xfId="1" applyNumberFormat="1" applyFont="1" applyBorder="1" applyAlignment="1" applyProtection="1">
      <alignment vertical="center"/>
    </xf>
    <xf numFmtId="169" fontId="12" fillId="0" borderId="1" xfId="1" applyNumberFormat="1" applyFont="1" applyBorder="1" applyAlignment="1" applyProtection="1">
      <alignment vertical="center"/>
    </xf>
    <xf numFmtId="169" fontId="21" fillId="0" borderId="1" xfId="1" applyNumberFormat="1" applyFont="1" applyFill="1" applyBorder="1" applyAlignment="1" applyProtection="1">
      <alignment vertical="center"/>
    </xf>
    <xf numFmtId="171" fontId="12" fillId="0" borderId="1" xfId="1" applyNumberFormat="1" applyFont="1" applyFill="1" applyBorder="1" applyAlignment="1" applyProtection="1">
      <alignment vertical="center"/>
    </xf>
    <xf numFmtId="1" fontId="12" fillId="0" borderId="1" xfId="1" applyNumberFormat="1" applyFont="1" applyBorder="1" applyAlignment="1" applyProtection="1">
      <alignment horizontal="right" vertical="center"/>
    </xf>
    <xf numFmtId="171" fontId="21" fillId="0" borderId="1" xfId="1" applyNumberFormat="1" applyFont="1" applyFill="1" applyBorder="1" applyAlignment="1" applyProtection="1">
      <alignment vertical="center"/>
    </xf>
    <xf numFmtId="172" fontId="21" fillId="2" borderId="1" xfId="1" applyNumberFormat="1" applyFont="1" applyFill="1" applyBorder="1" applyAlignment="1" applyProtection="1">
      <alignment vertical="center"/>
    </xf>
    <xf numFmtId="171" fontId="12" fillId="0" borderId="1" xfId="1" applyNumberFormat="1" applyFont="1" applyBorder="1" applyAlignment="1" applyProtection="1">
      <alignment horizontal="right" vertical="center"/>
    </xf>
    <xf numFmtId="164" fontId="12" fillId="0" borderId="1" xfId="1" applyFont="1" applyBorder="1" applyAlignment="1" applyProtection="1">
      <alignment vertical="center"/>
    </xf>
    <xf numFmtId="171" fontId="21" fillId="0" borderId="1" xfId="1" applyNumberFormat="1" applyFont="1" applyBorder="1" applyAlignment="1" applyProtection="1">
      <alignment vertical="center"/>
    </xf>
    <xf numFmtId="171" fontId="12" fillId="0" borderId="1" xfId="1" applyNumberFormat="1" applyFont="1" applyBorder="1" applyAlignment="1" applyProtection="1">
      <alignment vertical="center"/>
    </xf>
    <xf numFmtId="164" fontId="11" fillId="0" borderId="5" xfId="1" applyFont="1" applyBorder="1" applyAlignment="1" applyProtection="1">
      <alignment horizontal="center" vertical="center"/>
    </xf>
    <xf numFmtId="164" fontId="11" fillId="0" borderId="7" xfId="1" applyFont="1" applyBorder="1" applyAlignment="1">
      <alignment horizontal="centerContinuous" vertical="center"/>
    </xf>
    <xf numFmtId="164" fontId="11" fillId="0" borderId="7" xfId="1" applyFont="1" applyBorder="1" applyAlignment="1" applyProtection="1">
      <alignment horizontal="centerContinuous" vertical="center"/>
    </xf>
    <xf numFmtId="164" fontId="11" fillId="0" borderId="5" xfId="1" applyFont="1" applyBorder="1" applyAlignment="1">
      <alignment horizontal="centerContinuous" vertical="center"/>
    </xf>
    <xf numFmtId="164" fontId="11" fillId="0" borderId="0" xfId="1" applyFont="1" applyBorder="1" applyAlignment="1">
      <alignment horizontal="right" vertical="center"/>
    </xf>
    <xf numFmtId="164" fontId="11" fillId="0" borderId="0" xfId="1" applyFont="1" applyBorder="1" applyAlignment="1" applyProtection="1">
      <alignment horizontal="center" vertical="center"/>
    </xf>
    <xf numFmtId="164" fontId="11" fillId="0" borderId="0" xfId="1" applyFont="1" applyBorder="1" applyAlignment="1">
      <alignment horizontal="centerContinuous" vertical="center"/>
    </xf>
    <xf numFmtId="164" fontId="12" fillId="0" borderId="0" xfId="1" applyFont="1" applyBorder="1" applyAlignment="1">
      <alignment vertical="center"/>
    </xf>
    <xf numFmtId="164" fontId="11" fillId="0" borderId="0" xfId="1" applyFont="1" applyBorder="1" applyAlignment="1" applyProtection="1">
      <alignment horizontal="right" vertical="center"/>
    </xf>
    <xf numFmtId="164" fontId="11" fillId="0" borderId="1" xfId="1" applyFont="1" applyBorder="1" applyAlignment="1">
      <alignment vertical="center"/>
    </xf>
    <xf numFmtId="164" fontId="11" fillId="0" borderId="1" xfId="1" applyFont="1" applyBorder="1" applyAlignment="1" applyProtection="1">
      <alignment horizontal="right" vertical="center"/>
    </xf>
    <xf numFmtId="164" fontId="11" fillId="0" borderId="1" xfId="1" applyFont="1" applyBorder="1" applyAlignment="1" applyProtection="1">
      <alignment horizontal="center" vertical="center"/>
    </xf>
    <xf numFmtId="164" fontId="11" fillId="0" borderId="1" xfId="1" applyFont="1" applyBorder="1" applyAlignment="1">
      <alignment horizontal="right" vertical="center"/>
    </xf>
    <xf numFmtId="164" fontId="11" fillId="0" borderId="3" xfId="1" applyFont="1" applyBorder="1" applyAlignment="1" applyProtection="1">
      <alignment horizontal="center" vertical="center"/>
    </xf>
    <xf numFmtId="168" fontId="12" fillId="0" borderId="3" xfId="1" quotePrefix="1" applyNumberFormat="1" applyFont="1" applyBorder="1" applyAlignment="1" applyProtection="1">
      <alignment horizontal="left" vertical="center"/>
    </xf>
    <xf numFmtId="168" fontId="12" fillId="0" borderId="3" xfId="1" quotePrefix="1" applyNumberFormat="1" applyFont="1" applyFill="1" applyBorder="1" applyAlignment="1" applyProtection="1">
      <alignment horizontal="left" vertical="center"/>
    </xf>
    <xf numFmtId="168" fontId="12" fillId="0" borderId="2" xfId="1" quotePrefix="1" applyNumberFormat="1" applyFont="1" applyBorder="1" applyAlignment="1" applyProtection="1">
      <alignment horizontal="left" vertical="center"/>
    </xf>
    <xf numFmtId="164" fontId="11" fillId="0" borderId="8" xfId="1" applyFont="1" applyBorder="1" applyAlignment="1">
      <alignment horizontal="center" vertical="center"/>
    </xf>
    <xf numFmtId="164" fontId="11" fillId="0" borderId="6" xfId="1" applyFont="1" applyBorder="1" applyAlignment="1">
      <alignment horizontal="center" vertical="center"/>
    </xf>
    <xf numFmtId="164" fontId="11" fillId="0" borderId="4" xfId="1" applyFont="1" applyBorder="1" applyAlignment="1">
      <alignment horizontal="center" vertical="center"/>
    </xf>
    <xf numFmtId="164" fontId="11" fillId="0" borderId="5" xfId="1" applyFont="1" applyBorder="1" applyAlignment="1">
      <alignment horizontal="center" vertical="center"/>
    </xf>
    <xf numFmtId="164" fontId="11" fillId="0" borderId="0" xfId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/>
    </xf>
    <xf numFmtId="164" fontId="11" fillId="0" borderId="5" xfId="1" applyFont="1" applyBorder="1" applyAlignment="1" applyProtection="1">
      <alignment horizontal="center" vertical="center"/>
    </xf>
    <xf numFmtId="164" fontId="11" fillId="0" borderId="1" xfId="1" applyFont="1" applyBorder="1" applyAlignment="1" applyProtection="1">
      <alignment horizontal="center" vertical="center"/>
    </xf>
  </cellXfs>
  <cellStyles count="4">
    <cellStyle name="Normal" xfId="0" builtinId="0"/>
    <cellStyle name="Normal 2" xfId="3"/>
    <cellStyle name="Normal_IEC11006" xfId="1"/>
    <cellStyle name="Normal_IEC11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1"/>
  <sheetViews>
    <sheetView showGridLines="0" tabSelected="1" view="pageBreakPreview" zoomScale="145" zoomScaleNormal="130" zoomScaleSheetLayoutView="145" workbookViewId="0">
      <selection activeCell="D33" sqref="D33"/>
    </sheetView>
  </sheetViews>
  <sheetFormatPr baseColWidth="10" defaultColWidth="7.140625" defaultRowHeight="9" x14ac:dyDescent="0.25"/>
  <cols>
    <col min="1" max="1" width="5.42578125" style="1" customWidth="1"/>
    <col min="2" max="2" width="5.5703125" style="1" customWidth="1"/>
    <col min="3" max="3" width="0.140625" style="1" hidden="1" customWidth="1"/>
    <col min="4" max="4" width="5.5703125" style="1" customWidth="1"/>
    <col min="5" max="5" width="1.140625" style="1" customWidth="1"/>
    <col min="6" max="6" width="4.5703125" style="1" customWidth="1"/>
    <col min="7" max="10" width="5" style="1" customWidth="1"/>
    <col min="11" max="11" width="0.7109375" style="1" customWidth="1"/>
    <col min="12" max="14" width="5.5703125" style="1" customWidth="1"/>
    <col min="15" max="15" width="0.85546875" style="1" customWidth="1"/>
    <col min="16" max="19" width="4.7109375" style="1" customWidth="1"/>
    <col min="20" max="20" width="9.5703125" style="33" bestFit="1" customWidth="1"/>
    <col min="21" max="21" width="8" style="33" bestFit="1" customWidth="1"/>
    <col min="22" max="22" width="7.42578125" style="33" bestFit="1" customWidth="1"/>
    <col min="23" max="24" width="7.28515625" style="33" bestFit="1" customWidth="1"/>
    <col min="25" max="25" width="10.7109375" style="33" customWidth="1"/>
    <col min="26" max="26" width="7.140625" style="33"/>
    <col min="27" max="16384" width="7.140625" style="1"/>
  </cols>
  <sheetData>
    <row r="1" spans="1:26" ht="14.25" customHeight="1" x14ac:dyDescent="0.25">
      <c r="A1" s="32" t="s">
        <v>27</v>
      </c>
    </row>
    <row r="2" spans="1:26" ht="4.5" customHeight="1" x14ac:dyDescent="0.25">
      <c r="A2" s="31"/>
    </row>
    <row r="3" spans="1:26" s="28" customFormat="1" ht="12" customHeight="1" x14ac:dyDescent="0.25">
      <c r="A3" s="30" t="s">
        <v>29</v>
      </c>
      <c r="B3" s="29"/>
      <c r="C3" s="29"/>
      <c r="D3" s="29"/>
      <c r="E3" s="29"/>
      <c r="F3" s="29"/>
      <c r="G3" s="29"/>
      <c r="H3" s="29"/>
      <c r="T3" s="33"/>
      <c r="U3" s="34"/>
      <c r="V3" s="34"/>
      <c r="W3" s="34"/>
      <c r="X3" s="34"/>
      <c r="Y3" s="34"/>
      <c r="Z3" s="34"/>
    </row>
    <row r="4" spans="1:26" s="24" customFormat="1" ht="11.25" customHeight="1" x14ac:dyDescent="0.25">
      <c r="A4" s="27" t="s">
        <v>26</v>
      </c>
      <c r="J4" s="25"/>
      <c r="T4" s="33"/>
      <c r="U4" s="35"/>
      <c r="V4" s="35"/>
      <c r="W4" s="35"/>
      <c r="X4" s="35"/>
      <c r="Y4" s="35"/>
      <c r="Z4" s="35"/>
    </row>
    <row r="5" spans="1:26" s="24" customFormat="1" ht="2.25" customHeight="1" x14ac:dyDescent="0.25">
      <c r="A5" s="26"/>
      <c r="J5" s="25"/>
      <c r="T5" s="33"/>
      <c r="U5" s="35"/>
      <c r="V5" s="35"/>
      <c r="W5" s="35"/>
      <c r="X5" s="35"/>
      <c r="Y5" s="35"/>
      <c r="Z5" s="35"/>
    </row>
    <row r="6" spans="1:26" ht="15" customHeight="1" x14ac:dyDescent="0.25">
      <c r="A6" s="23"/>
      <c r="B6" s="85" t="s">
        <v>16</v>
      </c>
      <c r="C6" s="68"/>
      <c r="D6" s="69" t="s">
        <v>25</v>
      </c>
      <c r="E6" s="69"/>
      <c r="F6" s="69"/>
      <c r="G6" s="69"/>
      <c r="H6" s="69"/>
      <c r="I6" s="70"/>
      <c r="J6" s="69"/>
      <c r="K6" s="69"/>
      <c r="L6" s="69"/>
      <c r="M6" s="69"/>
      <c r="N6" s="69"/>
      <c r="O6" s="71"/>
      <c r="P6" s="70" t="s">
        <v>24</v>
      </c>
      <c r="Q6" s="70"/>
      <c r="R6" s="69"/>
      <c r="S6" s="69"/>
    </row>
    <row r="7" spans="1:26" ht="15" customHeight="1" x14ac:dyDescent="0.25">
      <c r="A7" s="81" t="s">
        <v>23</v>
      </c>
      <c r="B7" s="86"/>
      <c r="C7" s="72"/>
      <c r="D7" s="88" t="s">
        <v>16</v>
      </c>
      <c r="E7" s="73"/>
      <c r="F7" s="70" t="s">
        <v>21</v>
      </c>
      <c r="G7" s="69"/>
      <c r="H7" s="70"/>
      <c r="I7" s="69"/>
      <c r="J7" s="69"/>
      <c r="K7" s="74"/>
      <c r="L7" s="70" t="s">
        <v>22</v>
      </c>
      <c r="M7" s="70"/>
      <c r="N7" s="69"/>
      <c r="O7" s="74"/>
      <c r="P7" s="70" t="s">
        <v>21</v>
      </c>
      <c r="Q7" s="70"/>
      <c r="R7" s="69"/>
      <c r="S7" s="69"/>
    </row>
    <row r="8" spans="1:26" ht="15" customHeight="1" x14ac:dyDescent="0.25">
      <c r="A8" s="22"/>
      <c r="B8" s="86"/>
      <c r="C8" s="75"/>
      <c r="D8" s="89"/>
      <c r="E8" s="72"/>
      <c r="F8" s="91" t="s">
        <v>16</v>
      </c>
      <c r="G8" s="76" t="s">
        <v>20</v>
      </c>
      <c r="H8" s="76" t="s">
        <v>13</v>
      </c>
      <c r="I8" s="76" t="s">
        <v>19</v>
      </c>
      <c r="J8" s="76" t="s">
        <v>14</v>
      </c>
      <c r="K8" s="73"/>
      <c r="L8" s="91" t="s">
        <v>16</v>
      </c>
      <c r="M8" s="76" t="s">
        <v>18</v>
      </c>
      <c r="N8" s="76" t="s">
        <v>17</v>
      </c>
      <c r="O8" s="76"/>
      <c r="P8" s="91" t="s">
        <v>16</v>
      </c>
      <c r="Q8" s="76" t="s">
        <v>15</v>
      </c>
      <c r="R8" s="76" t="s">
        <v>14</v>
      </c>
      <c r="S8" s="76" t="s">
        <v>13</v>
      </c>
    </row>
    <row r="9" spans="1:26" ht="9.75" customHeight="1" x14ac:dyDescent="0.25">
      <c r="A9" s="21"/>
      <c r="B9" s="87"/>
      <c r="C9" s="77"/>
      <c r="D9" s="90"/>
      <c r="E9" s="77"/>
      <c r="F9" s="92"/>
      <c r="G9" s="78" t="s">
        <v>12</v>
      </c>
      <c r="H9" s="78" t="s">
        <v>7</v>
      </c>
      <c r="I9" s="78" t="s">
        <v>9</v>
      </c>
      <c r="J9" s="78" t="s">
        <v>8</v>
      </c>
      <c r="K9" s="79"/>
      <c r="L9" s="92"/>
      <c r="M9" s="78" t="s">
        <v>11</v>
      </c>
      <c r="N9" s="78" t="s">
        <v>10</v>
      </c>
      <c r="O9" s="78"/>
      <c r="P9" s="92"/>
      <c r="Q9" s="80" t="s">
        <v>9</v>
      </c>
      <c r="R9" s="78" t="s">
        <v>8</v>
      </c>
      <c r="S9" s="78" t="s">
        <v>7</v>
      </c>
    </row>
    <row r="10" spans="1:26" ht="1.5" customHeight="1" x14ac:dyDescent="0.25">
      <c r="A10" s="21"/>
      <c r="B10" s="20"/>
      <c r="C10" s="20"/>
      <c r="D10" s="20"/>
      <c r="E10" s="20"/>
      <c r="F10" s="20"/>
      <c r="G10" s="18"/>
      <c r="H10" s="18"/>
      <c r="I10" s="18"/>
      <c r="J10" s="18"/>
      <c r="K10" s="18"/>
      <c r="L10" s="19"/>
      <c r="M10" s="18"/>
      <c r="N10" s="18"/>
      <c r="O10" s="18"/>
      <c r="P10" s="19"/>
      <c r="Q10" s="19"/>
      <c r="R10" s="18"/>
      <c r="S10" s="18"/>
    </row>
    <row r="11" spans="1:26" ht="11.25" hidden="1" customHeight="1" x14ac:dyDescent="0.25">
      <c r="A11" s="82">
        <v>1990</v>
      </c>
      <c r="B11" s="40">
        <v>6872.2</v>
      </c>
      <c r="C11" s="40"/>
      <c r="D11" s="41">
        <v>6841.8</v>
      </c>
      <c r="E11" s="42"/>
      <c r="F11" s="40">
        <v>706.3</v>
      </c>
      <c r="G11" s="40">
        <v>127.5</v>
      </c>
      <c r="H11" s="40">
        <v>290.10000000000002</v>
      </c>
      <c r="I11" s="40">
        <v>18.100000000000001</v>
      </c>
      <c r="J11" s="43">
        <v>270.60000000000002</v>
      </c>
      <c r="K11" s="40"/>
      <c r="L11" s="40">
        <v>6135.5</v>
      </c>
      <c r="M11" s="43">
        <v>2925</v>
      </c>
      <c r="N11" s="40">
        <v>3210.5</v>
      </c>
      <c r="O11" s="40"/>
      <c r="P11" s="40">
        <v>30.4</v>
      </c>
      <c r="Q11" s="40">
        <v>13</v>
      </c>
      <c r="R11" s="40">
        <v>16.899999999999999</v>
      </c>
      <c r="S11" s="40">
        <v>0.5</v>
      </c>
      <c r="U11" s="36"/>
    </row>
    <row r="12" spans="1:26" ht="11.25" hidden="1" customHeight="1" x14ac:dyDescent="0.25">
      <c r="A12" s="82">
        <v>1991</v>
      </c>
      <c r="B12" s="40">
        <v>6959.058</v>
      </c>
      <c r="C12" s="40"/>
      <c r="D12" s="41">
        <v>6914.3</v>
      </c>
      <c r="E12" s="42"/>
      <c r="F12" s="40">
        <v>434.7</v>
      </c>
      <c r="G12" s="40">
        <v>106.4</v>
      </c>
      <c r="H12" s="40">
        <v>215.5</v>
      </c>
      <c r="I12" s="40">
        <v>7.4</v>
      </c>
      <c r="J12" s="43">
        <v>105.4</v>
      </c>
      <c r="K12" s="40"/>
      <c r="L12" s="40">
        <v>6479.6</v>
      </c>
      <c r="M12" s="43">
        <v>3079.2</v>
      </c>
      <c r="N12" s="40">
        <v>3400.4</v>
      </c>
      <c r="O12" s="40"/>
      <c r="P12" s="40">
        <v>44.757999999999996</v>
      </c>
      <c r="Q12" s="40">
        <v>25.3</v>
      </c>
      <c r="R12" s="40">
        <v>18.957999999999998</v>
      </c>
      <c r="S12" s="40">
        <v>0.5</v>
      </c>
      <c r="U12" s="36"/>
    </row>
    <row r="13" spans="1:26" ht="11.25" hidden="1" customHeight="1" x14ac:dyDescent="0.25">
      <c r="A13" s="82">
        <v>1992</v>
      </c>
      <c r="B13" s="40">
        <v>7598.3660000000018</v>
      </c>
      <c r="C13" s="40"/>
      <c r="D13" s="41">
        <v>7564.0659999999998</v>
      </c>
      <c r="E13" s="42"/>
      <c r="F13" s="40">
        <v>491.3</v>
      </c>
      <c r="G13" s="40">
        <v>120.5</v>
      </c>
      <c r="H13" s="40">
        <v>155.69999999999999</v>
      </c>
      <c r="I13" s="40">
        <v>10.3</v>
      </c>
      <c r="J13" s="43">
        <v>204.8</v>
      </c>
      <c r="K13" s="40"/>
      <c r="L13" s="40">
        <v>7072.7659999999996</v>
      </c>
      <c r="M13" s="43">
        <v>4869.9660000000003</v>
      </c>
      <c r="N13" s="40">
        <v>2202.8000000000002</v>
      </c>
      <c r="O13" s="40"/>
      <c r="P13" s="40">
        <v>34.299999999999997</v>
      </c>
      <c r="Q13" s="40">
        <v>18.3</v>
      </c>
      <c r="R13" s="40">
        <v>15.6</v>
      </c>
      <c r="S13" s="40">
        <v>0.4</v>
      </c>
      <c r="U13" s="36"/>
    </row>
    <row r="14" spans="1:26" ht="11.25" hidden="1" customHeight="1" x14ac:dyDescent="0.25">
      <c r="A14" s="82">
        <v>1993</v>
      </c>
      <c r="B14" s="40">
        <v>9138.1370000000006</v>
      </c>
      <c r="C14" s="40"/>
      <c r="D14" s="41">
        <v>9098.26</v>
      </c>
      <c r="E14" s="42"/>
      <c r="F14" s="40">
        <v>600.76</v>
      </c>
      <c r="G14" s="40">
        <v>113.36</v>
      </c>
      <c r="H14" s="40">
        <v>242</v>
      </c>
      <c r="I14" s="40">
        <v>16.25</v>
      </c>
      <c r="J14" s="43">
        <v>229.15</v>
      </c>
      <c r="K14" s="40"/>
      <c r="L14" s="40">
        <v>8497.5</v>
      </c>
      <c r="M14" s="43">
        <v>7008.5</v>
      </c>
      <c r="N14" s="40">
        <v>1489</v>
      </c>
      <c r="O14" s="40"/>
      <c r="P14" s="40">
        <v>39.877000000000002</v>
      </c>
      <c r="Q14" s="40">
        <v>22.719000000000001</v>
      </c>
      <c r="R14" s="40">
        <v>16.91</v>
      </c>
      <c r="S14" s="40">
        <v>0.248</v>
      </c>
      <c r="U14" s="36"/>
    </row>
    <row r="15" spans="1:26" ht="11.25" hidden="1" customHeight="1" x14ac:dyDescent="0.25">
      <c r="A15" s="82">
        <v>1994</v>
      </c>
      <c r="B15" s="40">
        <v>12168.175999999999</v>
      </c>
      <c r="C15" s="40"/>
      <c r="D15" s="41">
        <v>12118.210999999999</v>
      </c>
      <c r="E15" s="42"/>
      <c r="F15" s="40">
        <v>719.16300000000001</v>
      </c>
      <c r="G15" s="40">
        <v>149.077</v>
      </c>
      <c r="H15" s="40">
        <v>312.82600000000002</v>
      </c>
      <c r="I15" s="40">
        <v>17.634</v>
      </c>
      <c r="J15" s="43">
        <v>239.626</v>
      </c>
      <c r="K15" s="40"/>
      <c r="L15" s="40">
        <v>11399.047999999999</v>
      </c>
      <c r="M15" s="43">
        <v>9799.4979999999996</v>
      </c>
      <c r="N15" s="40">
        <v>1599.55</v>
      </c>
      <c r="O15" s="40"/>
      <c r="P15" s="40">
        <v>49.965000000000003</v>
      </c>
      <c r="Q15" s="40">
        <v>30.103999999999999</v>
      </c>
      <c r="R15" s="40">
        <v>19.52</v>
      </c>
      <c r="S15" s="40">
        <v>0.34100000000000003</v>
      </c>
      <c r="U15" s="36"/>
    </row>
    <row r="16" spans="1:26" ht="11.25" hidden="1" customHeight="1" x14ac:dyDescent="0.25">
      <c r="A16" s="82">
        <v>1995</v>
      </c>
      <c r="B16" s="40">
        <v>9021.8220000000001</v>
      </c>
      <c r="C16" s="40"/>
      <c r="D16" s="41">
        <v>8970.902</v>
      </c>
      <c r="E16" s="42"/>
      <c r="F16" s="40">
        <v>766.80400000000009</v>
      </c>
      <c r="G16" s="40">
        <v>196.78800000000001</v>
      </c>
      <c r="H16" s="40">
        <v>277.81299999999999</v>
      </c>
      <c r="I16" s="40">
        <v>24.588000000000001</v>
      </c>
      <c r="J16" s="43">
        <v>267.61500000000001</v>
      </c>
      <c r="K16" s="40"/>
      <c r="L16" s="40">
        <v>8204.098</v>
      </c>
      <c r="M16" s="43">
        <v>6557.7430000000004</v>
      </c>
      <c r="N16" s="40">
        <v>1646.355</v>
      </c>
      <c r="O16" s="40"/>
      <c r="P16" s="40">
        <v>50.92</v>
      </c>
      <c r="Q16" s="40">
        <v>34.808</v>
      </c>
      <c r="R16" s="40">
        <v>15.722</v>
      </c>
      <c r="S16" s="40">
        <v>0.39</v>
      </c>
      <c r="U16" s="36"/>
    </row>
    <row r="17" spans="1:24" ht="11.25" hidden="1" customHeight="1" x14ac:dyDescent="0.25">
      <c r="A17" s="82">
        <v>1996</v>
      </c>
      <c r="B17" s="40">
        <v>9517.1689999999999</v>
      </c>
      <c r="C17" s="40"/>
      <c r="D17" s="41">
        <v>9486.8829999999998</v>
      </c>
      <c r="E17" s="42"/>
      <c r="F17" s="40">
        <v>715.17</v>
      </c>
      <c r="G17" s="40">
        <v>213.905</v>
      </c>
      <c r="H17" s="40">
        <v>222.53700000000001</v>
      </c>
      <c r="I17" s="40">
        <v>28.76</v>
      </c>
      <c r="J17" s="43">
        <v>249.96799999999999</v>
      </c>
      <c r="K17" s="40"/>
      <c r="L17" s="40">
        <v>8771.7129999999997</v>
      </c>
      <c r="M17" s="43">
        <v>7460.42</v>
      </c>
      <c r="N17" s="40">
        <v>1311.2929999999999</v>
      </c>
      <c r="O17" s="40"/>
      <c r="P17" s="40">
        <v>30.286000000000001</v>
      </c>
      <c r="Q17" s="40">
        <v>16.920999999999999</v>
      </c>
      <c r="R17" s="40">
        <v>13.14</v>
      </c>
      <c r="S17" s="40">
        <v>0.22500000000000001</v>
      </c>
      <c r="U17" s="36"/>
    </row>
    <row r="18" spans="1:24" ht="11.25" hidden="1" customHeight="1" x14ac:dyDescent="0.25">
      <c r="A18" s="82" t="s">
        <v>6</v>
      </c>
      <c r="B18" s="40">
        <v>7870.9370000000008</v>
      </c>
      <c r="C18" s="40"/>
      <c r="D18" s="41">
        <v>7837.65</v>
      </c>
      <c r="E18" s="42"/>
      <c r="F18" s="40">
        <v>838.86800000000005</v>
      </c>
      <c r="G18" s="40">
        <v>352.07400000000001</v>
      </c>
      <c r="H18" s="40">
        <v>208.98500000000001</v>
      </c>
      <c r="I18" s="40">
        <v>23.469000000000001</v>
      </c>
      <c r="J18" s="43">
        <v>254.34</v>
      </c>
      <c r="K18" s="40"/>
      <c r="L18" s="40">
        <v>6998.7820000000002</v>
      </c>
      <c r="M18" s="43">
        <v>5923.0050000000001</v>
      </c>
      <c r="N18" s="40">
        <v>1075.777</v>
      </c>
      <c r="O18" s="40"/>
      <c r="P18" s="40">
        <v>33.286999999999999</v>
      </c>
      <c r="Q18" s="40">
        <v>17.673999999999999</v>
      </c>
      <c r="R18" s="40">
        <v>15.314</v>
      </c>
      <c r="S18" s="40">
        <v>0.29899999999999999</v>
      </c>
      <c r="U18" s="36"/>
    </row>
    <row r="19" spans="1:24" ht="11.25" hidden="1" customHeight="1" x14ac:dyDescent="0.25">
      <c r="A19" s="82" t="s">
        <v>5</v>
      </c>
      <c r="B19" s="40">
        <v>4347.9139999999998</v>
      </c>
      <c r="C19" s="40"/>
      <c r="D19" s="41">
        <v>4310.2709999999997</v>
      </c>
      <c r="E19" s="42"/>
      <c r="F19" s="40">
        <v>613.97299999999996</v>
      </c>
      <c r="G19" s="40">
        <v>218.15299999999999</v>
      </c>
      <c r="H19" s="40">
        <v>128.56800000000001</v>
      </c>
      <c r="I19" s="40">
        <v>18.088000000000001</v>
      </c>
      <c r="J19" s="43">
        <v>249.16399999999999</v>
      </c>
      <c r="K19" s="40"/>
      <c r="L19" s="40">
        <v>3696.2979999999998</v>
      </c>
      <c r="M19" s="43">
        <v>1205.537</v>
      </c>
      <c r="N19" s="40">
        <v>2490.761</v>
      </c>
      <c r="O19" s="40"/>
      <c r="P19" s="40">
        <v>37.643000000000001</v>
      </c>
      <c r="Q19" s="40">
        <v>23.132999999999999</v>
      </c>
      <c r="R19" s="40">
        <v>14.233000000000001</v>
      </c>
      <c r="S19" s="40">
        <v>0.27700000000000002</v>
      </c>
      <c r="U19" s="36"/>
    </row>
    <row r="20" spans="1:24" ht="11.25" hidden="1" customHeight="1" x14ac:dyDescent="0.25">
      <c r="A20" s="82" t="s">
        <v>4</v>
      </c>
      <c r="B20" s="40">
        <v>8431.023000000001</v>
      </c>
      <c r="C20" s="40"/>
      <c r="D20" s="41">
        <v>8392.3780000000006</v>
      </c>
      <c r="E20" s="42"/>
      <c r="F20" s="40">
        <v>604.44200000000001</v>
      </c>
      <c r="G20" s="40">
        <v>205.339</v>
      </c>
      <c r="H20" s="40">
        <v>113.384</v>
      </c>
      <c r="I20" s="40">
        <v>29.972000000000001</v>
      </c>
      <c r="J20" s="43">
        <v>255.74700000000001</v>
      </c>
      <c r="K20" s="40"/>
      <c r="L20" s="40">
        <v>7787.9359999999997</v>
      </c>
      <c r="M20" s="43">
        <v>6731.9870000000001</v>
      </c>
      <c r="N20" s="40">
        <v>1055.9490000000001</v>
      </c>
      <c r="O20" s="40"/>
      <c r="P20" s="40">
        <v>38.645000000000003</v>
      </c>
      <c r="Q20" s="40">
        <v>21.186999999999998</v>
      </c>
      <c r="R20" s="40">
        <v>17.06899999999996</v>
      </c>
      <c r="S20" s="40">
        <v>0.38900000000000001</v>
      </c>
      <c r="U20" s="36"/>
    </row>
    <row r="21" spans="1:24" ht="11.25" hidden="1" customHeight="1" x14ac:dyDescent="0.25">
      <c r="A21" s="82" t="s">
        <v>3</v>
      </c>
      <c r="B21" s="40">
        <v>10663.902</v>
      </c>
      <c r="C21" s="40"/>
      <c r="D21" s="41">
        <v>10626.325000000001</v>
      </c>
      <c r="E21" s="42"/>
      <c r="F21" s="40">
        <v>713.87100000000009</v>
      </c>
      <c r="G21" s="40">
        <v>222.994</v>
      </c>
      <c r="H21" s="40">
        <v>140.548</v>
      </c>
      <c r="I21" s="40">
        <v>33.133000000000003</v>
      </c>
      <c r="J21" s="43">
        <v>317.19600000000003</v>
      </c>
      <c r="K21" s="40"/>
      <c r="L21" s="40">
        <v>9912.4539999999997</v>
      </c>
      <c r="M21" s="43">
        <v>9555.607</v>
      </c>
      <c r="N21" s="40">
        <v>356.84699999999998</v>
      </c>
      <c r="O21" s="40"/>
      <c r="P21" s="40">
        <v>37.576999999999998</v>
      </c>
      <c r="Q21" s="40">
        <v>18.259</v>
      </c>
      <c r="R21" s="40">
        <v>18.963000000000001</v>
      </c>
      <c r="S21" s="40">
        <v>0.35499999999999998</v>
      </c>
      <c r="U21" s="36"/>
    </row>
    <row r="22" spans="1:24" ht="11.25" hidden="1" customHeight="1" x14ac:dyDescent="0.25">
      <c r="A22" s="82" t="s">
        <v>2</v>
      </c>
      <c r="B22" s="40">
        <v>7996.3780000000006</v>
      </c>
      <c r="C22" s="40"/>
      <c r="D22" s="41">
        <v>7955.96</v>
      </c>
      <c r="E22" s="42"/>
      <c r="F22" s="40">
        <v>747.93</v>
      </c>
      <c r="G22" s="40">
        <v>174.91</v>
      </c>
      <c r="H22" s="40">
        <v>198.82400000000001</v>
      </c>
      <c r="I22" s="40">
        <v>34.804000000000002</v>
      </c>
      <c r="J22" s="43">
        <v>339.392</v>
      </c>
      <c r="K22" s="40"/>
      <c r="L22" s="40">
        <v>7208.03</v>
      </c>
      <c r="M22" s="43">
        <v>6347.6710000000003</v>
      </c>
      <c r="N22" s="40">
        <v>860.35900000000004</v>
      </c>
      <c r="O22" s="40"/>
      <c r="P22" s="40">
        <v>40.417999999999992</v>
      </c>
      <c r="Q22" s="40">
        <v>19.68</v>
      </c>
      <c r="R22" s="40">
        <v>20.202999999999999</v>
      </c>
      <c r="S22" s="40">
        <v>0.53500000000000003</v>
      </c>
      <c r="U22" s="36"/>
    </row>
    <row r="23" spans="1:24" ht="11.25" hidden="1" customHeight="1" x14ac:dyDescent="0.25">
      <c r="A23" s="82">
        <v>2002</v>
      </c>
      <c r="B23" s="40">
        <v>8774.6239999999998</v>
      </c>
      <c r="C23" s="40"/>
      <c r="D23" s="41">
        <v>8741.4269999999997</v>
      </c>
      <c r="E23" s="42"/>
      <c r="F23" s="40">
        <v>584.61199999999997</v>
      </c>
      <c r="G23" s="40">
        <v>60.186999999999998</v>
      </c>
      <c r="H23" s="40">
        <v>184.04900000000001</v>
      </c>
      <c r="I23" s="40">
        <v>31.978000000000002</v>
      </c>
      <c r="J23" s="43">
        <v>308.34699999999998</v>
      </c>
      <c r="K23" s="40"/>
      <c r="L23" s="40">
        <v>8156.8149999999996</v>
      </c>
      <c r="M23" s="43">
        <v>8082.8969999999999</v>
      </c>
      <c r="N23" s="40">
        <v>73.918000000000006</v>
      </c>
      <c r="O23" s="40"/>
      <c r="P23" s="40">
        <v>33.196999999999996</v>
      </c>
      <c r="Q23" s="40">
        <v>16.548999999999999</v>
      </c>
      <c r="R23" s="40">
        <v>16.138000000000002</v>
      </c>
      <c r="S23" s="40">
        <v>0.51</v>
      </c>
      <c r="U23" s="36"/>
    </row>
    <row r="24" spans="1:24" ht="11.25" hidden="1" customHeight="1" x14ac:dyDescent="0.25">
      <c r="A24" s="82">
        <v>2003</v>
      </c>
      <c r="B24" s="40">
        <v>6097.5247099999997</v>
      </c>
      <c r="C24" s="40"/>
      <c r="D24" s="41">
        <v>6060.9850000000006</v>
      </c>
      <c r="E24" s="42"/>
      <c r="F24" s="40">
        <v>713.97799999999995</v>
      </c>
      <c r="G24" s="40">
        <v>168.14599999999999</v>
      </c>
      <c r="H24" s="40">
        <v>184.26</v>
      </c>
      <c r="I24" s="40">
        <v>32.137</v>
      </c>
      <c r="J24" s="43">
        <v>329.435</v>
      </c>
      <c r="K24" s="40"/>
      <c r="L24" s="40">
        <v>5347.0060000000003</v>
      </c>
      <c r="M24" s="43">
        <v>5335.5110000000004</v>
      </c>
      <c r="N24" s="40">
        <v>11.496000000000002</v>
      </c>
      <c r="O24" s="40"/>
      <c r="P24" s="40">
        <v>36.539709999999999</v>
      </c>
      <c r="Q24" s="40">
        <v>16.9603</v>
      </c>
      <c r="R24" s="40">
        <v>18.971640000000001</v>
      </c>
      <c r="S24" s="40">
        <v>0.60777000000000003</v>
      </c>
      <c r="U24" s="36"/>
    </row>
    <row r="25" spans="1:24" ht="11.25" hidden="1" customHeight="1" x14ac:dyDescent="0.25">
      <c r="A25" s="82">
        <v>2004</v>
      </c>
      <c r="B25" s="40">
        <v>9618.4830000000002</v>
      </c>
      <c r="C25" s="40"/>
      <c r="D25" s="41">
        <v>9574.259</v>
      </c>
      <c r="E25" s="42"/>
      <c r="F25" s="40">
        <f t="shared" ref="F25:F42" si="0">SUM(G25:J25)</f>
        <v>763.64499999999998</v>
      </c>
      <c r="G25" s="40">
        <v>82.906000000000006</v>
      </c>
      <c r="H25" s="40">
        <v>306.97699999999998</v>
      </c>
      <c r="I25" s="40">
        <v>29.667999999999999</v>
      </c>
      <c r="J25" s="43">
        <v>344.09399999999999</v>
      </c>
      <c r="K25" s="40"/>
      <c r="L25" s="40">
        <f t="shared" ref="L25:L36" si="1">SUM(M25:N25)</f>
        <v>8810.6139999999996</v>
      </c>
      <c r="M25" s="43">
        <v>8797.1350000000002</v>
      </c>
      <c r="N25" s="40">
        <v>13.478999999999999</v>
      </c>
      <c r="O25" s="40"/>
      <c r="P25" s="40">
        <f t="shared" ref="P25:P26" si="2">SUM(Q25:S25)</f>
        <v>44.223999999999997</v>
      </c>
      <c r="Q25" s="40">
        <v>20.276</v>
      </c>
      <c r="R25" s="40">
        <v>23.227</v>
      </c>
      <c r="S25" s="40">
        <v>0.72099999999999997</v>
      </c>
      <c r="U25" s="36"/>
    </row>
    <row r="26" spans="1:24" ht="11.25" hidden="1" customHeight="1" x14ac:dyDescent="0.25">
      <c r="A26" s="82">
        <v>2005</v>
      </c>
      <c r="B26" s="40">
        <v>9400.2999999999993</v>
      </c>
      <c r="C26" s="40"/>
      <c r="D26" s="41">
        <v>9353.3060000000005</v>
      </c>
      <c r="E26" s="42"/>
      <c r="F26" s="40">
        <f t="shared" si="0"/>
        <v>724.6</v>
      </c>
      <c r="G26" s="40">
        <v>89.4</v>
      </c>
      <c r="H26" s="40">
        <v>321.2</v>
      </c>
      <c r="I26" s="40">
        <v>28.1</v>
      </c>
      <c r="J26" s="43">
        <v>285.89999999999998</v>
      </c>
      <c r="K26" s="40"/>
      <c r="L26" s="40">
        <f t="shared" si="1"/>
        <v>8628.6999999999989</v>
      </c>
      <c r="M26" s="43">
        <v>8628.4</v>
      </c>
      <c r="N26" s="40">
        <v>0.3</v>
      </c>
      <c r="O26" s="40"/>
      <c r="P26" s="40">
        <f t="shared" si="2"/>
        <v>47</v>
      </c>
      <c r="Q26" s="40">
        <v>20</v>
      </c>
      <c r="R26" s="40">
        <v>25.8</v>
      </c>
      <c r="S26" s="40">
        <v>1.2</v>
      </c>
      <c r="U26" s="36"/>
    </row>
    <row r="27" spans="1:24" ht="11.25" hidden="1" customHeight="1" x14ac:dyDescent="0.25">
      <c r="A27" s="82">
        <v>2006</v>
      </c>
      <c r="B27" s="40">
        <v>7027.6709099999998</v>
      </c>
      <c r="C27" s="40"/>
      <c r="D27" s="41">
        <v>6983.4609999999993</v>
      </c>
      <c r="E27" s="42"/>
      <c r="F27" s="40">
        <f t="shared" si="0"/>
        <v>1087.9180000000001</v>
      </c>
      <c r="G27" s="40">
        <v>233.35900000000001</v>
      </c>
      <c r="H27" s="40">
        <v>480.38099999999997</v>
      </c>
      <c r="I27" s="40">
        <v>29.355</v>
      </c>
      <c r="J27" s="43">
        <v>344.82299999999998</v>
      </c>
      <c r="K27" s="40"/>
      <c r="L27" s="40">
        <f t="shared" si="1"/>
        <v>5895.5429999999997</v>
      </c>
      <c r="M27" s="43">
        <v>5891.8379999999997</v>
      </c>
      <c r="N27" s="40">
        <v>3.7050000000000001</v>
      </c>
      <c r="O27" s="40"/>
      <c r="P27" s="40">
        <v>44.252909999999993</v>
      </c>
      <c r="Q27" s="40">
        <v>13.37</v>
      </c>
      <c r="R27" s="40">
        <v>29.771909999999998</v>
      </c>
      <c r="S27" s="40">
        <v>1.111</v>
      </c>
      <c r="U27" s="36"/>
    </row>
    <row r="28" spans="1:24" ht="11.25" customHeight="1" x14ac:dyDescent="0.25">
      <c r="A28" s="82">
        <v>2007</v>
      </c>
      <c r="B28" s="40">
        <v>7230.7</v>
      </c>
      <c r="C28" s="40"/>
      <c r="D28" s="41">
        <v>7178.7</v>
      </c>
      <c r="E28" s="40"/>
      <c r="F28" s="40">
        <f t="shared" si="0"/>
        <v>1092.6999999999998</v>
      </c>
      <c r="G28" s="40">
        <v>182.5</v>
      </c>
      <c r="H28" s="40">
        <v>536.29999999999995</v>
      </c>
      <c r="I28" s="40">
        <v>26.3</v>
      </c>
      <c r="J28" s="43">
        <v>347.6</v>
      </c>
      <c r="K28" s="40"/>
      <c r="L28" s="40">
        <f t="shared" si="1"/>
        <v>6086</v>
      </c>
      <c r="M28" s="43">
        <v>6084.7</v>
      </c>
      <c r="N28" s="40">
        <v>1.3</v>
      </c>
      <c r="O28" s="40"/>
      <c r="P28" s="40">
        <v>52</v>
      </c>
      <c r="Q28" s="40">
        <v>16</v>
      </c>
      <c r="R28" s="40">
        <v>34.700000000000003</v>
      </c>
      <c r="S28" s="40">
        <v>1.3</v>
      </c>
      <c r="T28" s="1"/>
      <c r="U28" s="2"/>
      <c r="V28" s="1"/>
      <c r="W28" s="1"/>
      <c r="X28" s="1"/>
    </row>
    <row r="29" spans="1:24" ht="11.25" customHeight="1" x14ac:dyDescent="0.25">
      <c r="A29" s="82">
        <v>2008</v>
      </c>
      <c r="B29" s="40">
        <v>7423.3</v>
      </c>
      <c r="C29" s="40"/>
      <c r="D29" s="41">
        <v>7363</v>
      </c>
      <c r="E29" s="40"/>
      <c r="F29" s="40">
        <f t="shared" si="0"/>
        <v>1196.433</v>
      </c>
      <c r="G29" s="40">
        <v>200.39099999999999</v>
      </c>
      <c r="H29" s="40">
        <v>646.68200000000002</v>
      </c>
      <c r="I29" s="40">
        <v>28.186</v>
      </c>
      <c r="J29" s="43">
        <v>321.17399999999998</v>
      </c>
      <c r="K29" s="40"/>
      <c r="L29" s="40">
        <f t="shared" si="1"/>
        <v>6166.5</v>
      </c>
      <c r="M29" s="43">
        <v>6159.4</v>
      </c>
      <c r="N29" s="40">
        <v>7.1</v>
      </c>
      <c r="O29" s="40"/>
      <c r="P29" s="40">
        <v>60.4</v>
      </c>
      <c r="Q29" s="40">
        <v>15.8</v>
      </c>
      <c r="R29" s="40">
        <v>43.2</v>
      </c>
      <c r="S29" s="40">
        <v>1.4</v>
      </c>
      <c r="T29" s="1"/>
      <c r="U29" s="2"/>
      <c r="V29" s="1"/>
      <c r="W29" s="1"/>
      <c r="X29" s="1"/>
    </row>
    <row r="30" spans="1:24" ht="11.25" customHeight="1" x14ac:dyDescent="0.25">
      <c r="A30" s="82">
        <v>2009</v>
      </c>
      <c r="B30" s="40">
        <v>6935.0199673500001</v>
      </c>
      <c r="C30" s="40"/>
      <c r="D30" s="41">
        <v>6874.4199673500007</v>
      </c>
      <c r="E30" s="40"/>
      <c r="F30" s="40">
        <f t="shared" si="0"/>
        <v>1043.5569673499999</v>
      </c>
      <c r="G30" s="40">
        <v>162.4</v>
      </c>
      <c r="H30" s="40">
        <v>528.35696734999999</v>
      </c>
      <c r="I30" s="40">
        <v>22.4</v>
      </c>
      <c r="J30" s="43">
        <v>330.4</v>
      </c>
      <c r="K30" s="40"/>
      <c r="L30" s="40">
        <f t="shared" si="1"/>
        <v>5830.8360000000002</v>
      </c>
      <c r="M30" s="44">
        <v>5828.6360000000004</v>
      </c>
      <c r="N30" s="40">
        <v>2.2000000000000002</v>
      </c>
      <c r="O30" s="40"/>
      <c r="P30" s="40">
        <v>60.6</v>
      </c>
      <c r="Q30" s="40">
        <v>16.2</v>
      </c>
      <c r="R30" s="40">
        <v>43.5</v>
      </c>
      <c r="S30" s="40">
        <v>0.9</v>
      </c>
      <c r="T30" s="1"/>
      <c r="U30" s="2"/>
      <c r="V30" s="1"/>
      <c r="W30" s="1"/>
      <c r="X30" s="1"/>
    </row>
    <row r="31" spans="1:24" ht="11.25" customHeight="1" x14ac:dyDescent="0.25">
      <c r="A31" s="82">
        <v>2010</v>
      </c>
      <c r="B31" s="40">
        <v>4282.8</v>
      </c>
      <c r="C31" s="40"/>
      <c r="D31" s="41">
        <v>4221.1000000000004</v>
      </c>
      <c r="E31" s="40"/>
      <c r="F31" s="40">
        <f t="shared" si="0"/>
        <v>890.7</v>
      </c>
      <c r="G31" s="40">
        <v>128.5</v>
      </c>
      <c r="H31" s="40">
        <v>476</v>
      </c>
      <c r="I31" s="40">
        <v>21.2</v>
      </c>
      <c r="J31" s="43">
        <v>265</v>
      </c>
      <c r="K31" s="40"/>
      <c r="L31" s="40">
        <f t="shared" si="1"/>
        <v>3330.4</v>
      </c>
      <c r="M31" s="44">
        <v>3330.4</v>
      </c>
      <c r="N31" s="45" t="s">
        <v>1</v>
      </c>
      <c r="O31" s="40"/>
      <c r="P31" s="40">
        <v>61.7</v>
      </c>
      <c r="Q31" s="40">
        <v>12.5</v>
      </c>
      <c r="R31" s="40">
        <v>47.5</v>
      </c>
      <c r="S31" s="40">
        <v>1.7</v>
      </c>
      <c r="T31" s="1"/>
      <c r="U31" s="2"/>
      <c r="V31" s="1"/>
      <c r="W31" s="1"/>
      <c r="X31" s="1"/>
    </row>
    <row r="32" spans="1:24" ht="11.25" customHeight="1" x14ac:dyDescent="0.25">
      <c r="A32" s="82">
        <v>2011</v>
      </c>
      <c r="B32" s="40">
        <v>8272.1170000000002</v>
      </c>
      <c r="C32" s="40"/>
      <c r="D32" s="41">
        <v>8211.7170000000006</v>
      </c>
      <c r="E32" s="40"/>
      <c r="F32" s="40">
        <f t="shared" si="0"/>
        <v>1209.4659999999999</v>
      </c>
      <c r="G32" s="40">
        <v>202.57499999999999</v>
      </c>
      <c r="H32" s="40">
        <v>697.202</v>
      </c>
      <c r="I32" s="40">
        <v>22.463000000000001</v>
      </c>
      <c r="J32" s="43">
        <v>287.226</v>
      </c>
      <c r="K32" s="42"/>
      <c r="L32" s="40">
        <f t="shared" si="1"/>
        <v>7002.2510000000002</v>
      </c>
      <c r="M32" s="44">
        <v>7000.0929999999998</v>
      </c>
      <c r="N32" s="45">
        <v>2.1579999999999999</v>
      </c>
      <c r="O32" s="40"/>
      <c r="P32" s="40">
        <v>60.4</v>
      </c>
      <c r="Q32" s="40">
        <v>13.9</v>
      </c>
      <c r="R32" s="40">
        <v>43.3</v>
      </c>
      <c r="S32" s="40">
        <v>3.2</v>
      </c>
      <c r="T32" s="1"/>
      <c r="U32" s="6"/>
      <c r="V32" s="1"/>
      <c r="W32" s="1"/>
      <c r="X32" s="1"/>
    </row>
    <row r="33" spans="1:26" ht="11.25" customHeight="1" x14ac:dyDescent="0.25">
      <c r="A33" s="82">
        <v>2012</v>
      </c>
      <c r="B33" s="40">
        <f t="shared" ref="B33:B36" si="3">D33+P33</f>
        <v>4861.2260000000006</v>
      </c>
      <c r="C33" s="40"/>
      <c r="D33" s="41">
        <f t="shared" ref="D33:D36" si="4">F33+L33</f>
        <v>4801.0320000000002</v>
      </c>
      <c r="E33" s="40"/>
      <c r="F33" s="40">
        <f t="shared" si="0"/>
        <v>1104.7550000000001</v>
      </c>
      <c r="G33" s="40">
        <v>125.372</v>
      </c>
      <c r="H33" s="40">
        <v>670.16399999999999</v>
      </c>
      <c r="I33" s="40">
        <v>18.09</v>
      </c>
      <c r="J33" s="43">
        <v>291.12900000000002</v>
      </c>
      <c r="K33" s="42"/>
      <c r="L33" s="40">
        <f t="shared" si="1"/>
        <v>3696.277</v>
      </c>
      <c r="M33" s="44">
        <v>3693.8710000000001</v>
      </c>
      <c r="N33" s="45">
        <v>2.4060000000000001</v>
      </c>
      <c r="O33" s="40"/>
      <c r="P33" s="40">
        <v>60.194000000000003</v>
      </c>
      <c r="Q33" s="40">
        <v>18.902000000000001</v>
      </c>
      <c r="R33" s="40">
        <v>38.54</v>
      </c>
      <c r="S33" s="40">
        <v>2.7519999999999998</v>
      </c>
      <c r="T33" s="1"/>
      <c r="U33" s="6"/>
      <c r="V33" s="1"/>
      <c r="W33" s="1"/>
      <c r="X33" s="1"/>
    </row>
    <row r="34" spans="1:26" ht="11.25" customHeight="1" x14ac:dyDescent="0.25">
      <c r="A34" s="82">
        <v>2013</v>
      </c>
      <c r="B34" s="43">
        <f t="shared" si="3"/>
        <v>6016.1019999999999</v>
      </c>
      <c r="C34" s="43"/>
      <c r="D34" s="41">
        <f t="shared" si="4"/>
        <v>5948.567</v>
      </c>
      <c r="E34" s="43"/>
      <c r="F34" s="46">
        <f t="shared" si="0"/>
        <v>1182.8739999999998</v>
      </c>
      <c r="G34" s="43">
        <v>144.029</v>
      </c>
      <c r="H34" s="43">
        <v>631.78599999999994</v>
      </c>
      <c r="I34" s="43">
        <v>41.113</v>
      </c>
      <c r="J34" s="43">
        <v>365.94600000000003</v>
      </c>
      <c r="K34" s="43"/>
      <c r="L34" s="40">
        <f t="shared" si="1"/>
        <v>4765.6930000000002</v>
      </c>
      <c r="M34" s="44">
        <v>4754.1180000000004</v>
      </c>
      <c r="N34" s="45">
        <v>11.574999999999999</v>
      </c>
      <c r="O34" s="40"/>
      <c r="P34" s="40">
        <v>67.534999999999997</v>
      </c>
      <c r="Q34" s="40">
        <v>12.919</v>
      </c>
      <c r="R34" s="40">
        <v>52.798999999999999</v>
      </c>
      <c r="S34" s="45">
        <v>1.8169999999999999</v>
      </c>
      <c r="T34" s="1"/>
      <c r="U34" s="6"/>
      <c r="V34" s="1"/>
      <c r="W34" s="1"/>
      <c r="X34" s="1"/>
    </row>
    <row r="35" spans="1:26" ht="11.25" customHeight="1" x14ac:dyDescent="0.25">
      <c r="A35" s="82">
        <v>2014</v>
      </c>
      <c r="B35" s="40">
        <f t="shared" si="3"/>
        <v>3593.732</v>
      </c>
      <c r="C35" s="40"/>
      <c r="D35" s="47">
        <f t="shared" si="4"/>
        <v>3530.6979999999999</v>
      </c>
      <c r="E35" s="48"/>
      <c r="F35" s="48">
        <f t="shared" si="0"/>
        <v>1264.7629999999999</v>
      </c>
      <c r="G35" s="48">
        <v>98.153999999999996</v>
      </c>
      <c r="H35" s="48">
        <v>726.37599999999998</v>
      </c>
      <c r="I35" s="48">
        <v>51.978000000000002</v>
      </c>
      <c r="J35" s="46">
        <v>388.255</v>
      </c>
      <c r="K35" s="48"/>
      <c r="L35" s="48">
        <f t="shared" si="1"/>
        <v>2265.9349999999999</v>
      </c>
      <c r="M35" s="49">
        <v>2263.9349999999999</v>
      </c>
      <c r="N35" s="50">
        <v>2</v>
      </c>
      <c r="O35" s="48"/>
      <c r="P35" s="48">
        <v>63.033999999999999</v>
      </c>
      <c r="Q35" s="48">
        <v>10.079000000000001</v>
      </c>
      <c r="R35" s="48">
        <v>50.893999999999998</v>
      </c>
      <c r="S35" s="50">
        <v>2.0609999999999999</v>
      </c>
      <c r="T35" s="1"/>
      <c r="U35" s="6"/>
      <c r="V35" s="1"/>
      <c r="W35" s="1"/>
      <c r="X35" s="1"/>
    </row>
    <row r="36" spans="1:26" s="17" customFormat="1" ht="11.25" customHeight="1" x14ac:dyDescent="0.25">
      <c r="A36" s="83">
        <v>2015</v>
      </c>
      <c r="B36" s="42">
        <f t="shared" si="3"/>
        <v>4943.2420000000002</v>
      </c>
      <c r="C36" s="42"/>
      <c r="D36" s="47">
        <f t="shared" si="4"/>
        <v>4858.942</v>
      </c>
      <c r="E36" s="42"/>
      <c r="F36" s="51">
        <f t="shared" si="0"/>
        <v>1168.6420000000001</v>
      </c>
      <c r="G36" s="42">
        <v>117.5</v>
      </c>
      <c r="H36" s="42">
        <v>640.74199999999996</v>
      </c>
      <c r="I36" s="42">
        <v>34.200000000000003</v>
      </c>
      <c r="J36" s="42">
        <v>376.2</v>
      </c>
      <c r="K36" s="42"/>
      <c r="L36" s="51">
        <f t="shared" si="1"/>
        <v>3690.3</v>
      </c>
      <c r="M36" s="52">
        <v>3686.8</v>
      </c>
      <c r="N36" s="53">
        <v>3.5</v>
      </c>
      <c r="O36" s="42"/>
      <c r="P36" s="51">
        <v>84.3</v>
      </c>
      <c r="Q36" s="42">
        <v>20.9</v>
      </c>
      <c r="R36" s="42">
        <v>59.4</v>
      </c>
      <c r="S36" s="53">
        <v>4</v>
      </c>
      <c r="U36" s="6"/>
      <c r="W36" s="1"/>
      <c r="X36" s="6"/>
      <c r="Y36" s="38"/>
      <c r="Z36" s="38"/>
    </row>
    <row r="37" spans="1:26" ht="11.25" customHeight="1" x14ac:dyDescent="0.25">
      <c r="A37" s="82">
        <v>2016</v>
      </c>
      <c r="B37" s="40">
        <v>3889.9300000000003</v>
      </c>
      <c r="C37" s="40"/>
      <c r="D37" s="47">
        <v>3806.63</v>
      </c>
      <c r="E37" s="42"/>
      <c r="F37" s="51">
        <v>1020.03</v>
      </c>
      <c r="G37" s="42">
        <v>143.55000000000001</v>
      </c>
      <c r="H37" s="42">
        <v>459.29</v>
      </c>
      <c r="I37" s="42">
        <v>53.42</v>
      </c>
      <c r="J37" s="42">
        <v>363.77</v>
      </c>
      <c r="K37" s="42"/>
      <c r="L37" s="51">
        <v>2786.6</v>
      </c>
      <c r="M37" s="49">
        <v>2777.5</v>
      </c>
      <c r="N37" s="45">
        <v>9.1</v>
      </c>
      <c r="O37" s="40"/>
      <c r="P37" s="48">
        <v>83.3</v>
      </c>
      <c r="Q37" s="40">
        <v>7.52</v>
      </c>
      <c r="R37" s="40">
        <v>71.400000000000006</v>
      </c>
      <c r="S37" s="45">
        <v>4.38</v>
      </c>
      <c r="T37" s="1"/>
      <c r="U37" s="6"/>
      <c r="V37" s="1"/>
      <c r="W37" s="1"/>
      <c r="X37" s="1"/>
    </row>
    <row r="38" spans="1:26" ht="11.25" customHeight="1" x14ac:dyDescent="0.25">
      <c r="A38" s="82">
        <v>2017</v>
      </c>
      <c r="B38" s="40">
        <v>4290.8609999999999</v>
      </c>
      <c r="C38" s="40"/>
      <c r="D38" s="47">
        <v>4201.1729999999998</v>
      </c>
      <c r="E38" s="42"/>
      <c r="F38" s="51">
        <v>991.82799999999997</v>
      </c>
      <c r="G38" s="42">
        <v>131.32499999999999</v>
      </c>
      <c r="H38" s="42">
        <v>462.61</v>
      </c>
      <c r="I38" s="42">
        <v>44.250999999999998</v>
      </c>
      <c r="J38" s="42">
        <v>353.642</v>
      </c>
      <c r="K38" s="42"/>
      <c r="L38" s="51">
        <v>3209.3449999999998</v>
      </c>
      <c r="M38" s="49">
        <v>3208.5439999999999</v>
      </c>
      <c r="N38" s="45">
        <v>0.80100000000000005</v>
      </c>
      <c r="O38" s="40"/>
      <c r="P38" s="48">
        <v>89.688000000000002</v>
      </c>
      <c r="Q38" s="40">
        <v>10.518000000000001</v>
      </c>
      <c r="R38" s="40">
        <v>75.555999999999997</v>
      </c>
      <c r="S38" s="45">
        <v>3.6139999999999999</v>
      </c>
      <c r="T38" s="1"/>
      <c r="U38" s="6"/>
      <c r="V38" s="1"/>
      <c r="W38" s="1"/>
      <c r="X38" s="1"/>
    </row>
    <row r="39" spans="1:26" ht="11.25" customHeight="1" x14ac:dyDescent="0.25">
      <c r="A39" s="82">
        <v>2018</v>
      </c>
      <c r="B39" s="54">
        <v>7194.0899999999992</v>
      </c>
      <c r="C39" s="54"/>
      <c r="D39" s="47">
        <v>7129.7199999999993</v>
      </c>
      <c r="E39" s="54"/>
      <c r="F39" s="47">
        <v>1075.69</v>
      </c>
      <c r="G39" s="42">
        <v>131.81</v>
      </c>
      <c r="H39" s="42">
        <v>553</v>
      </c>
      <c r="I39" s="42">
        <v>19.52</v>
      </c>
      <c r="J39" s="42">
        <v>371.36</v>
      </c>
      <c r="K39" s="55"/>
      <c r="L39" s="51">
        <v>6054.03</v>
      </c>
      <c r="M39" s="49">
        <v>6053.92</v>
      </c>
      <c r="N39" s="45">
        <v>0.11</v>
      </c>
      <c r="O39" s="56"/>
      <c r="P39" s="48">
        <v>64.37</v>
      </c>
      <c r="Q39" s="40">
        <v>11.25</v>
      </c>
      <c r="R39" s="40">
        <v>48</v>
      </c>
      <c r="S39" s="45">
        <v>5.12</v>
      </c>
      <c r="T39" s="1"/>
      <c r="U39" s="6"/>
      <c r="V39" s="1"/>
      <c r="W39" s="1"/>
      <c r="X39" s="1"/>
      <c r="Y39" s="1"/>
      <c r="Z39" s="1"/>
    </row>
    <row r="40" spans="1:26" ht="11.25" customHeight="1" x14ac:dyDescent="0.25">
      <c r="A40" s="82" t="s">
        <v>28</v>
      </c>
      <c r="B40" s="54">
        <v>4860.3600000000006</v>
      </c>
      <c r="C40" s="54"/>
      <c r="D40" s="47">
        <v>4784.6900000000005</v>
      </c>
      <c r="E40" s="54"/>
      <c r="F40" s="47">
        <v>1402.6</v>
      </c>
      <c r="G40" s="42">
        <v>146.80000000000001</v>
      </c>
      <c r="H40" s="42">
        <v>781.14</v>
      </c>
      <c r="I40" s="42">
        <v>76.67</v>
      </c>
      <c r="J40" s="42">
        <v>397.99</v>
      </c>
      <c r="K40" s="55"/>
      <c r="L40" s="51">
        <v>3382.09</v>
      </c>
      <c r="M40" s="49">
        <v>3381.44</v>
      </c>
      <c r="N40" s="45">
        <v>0.65</v>
      </c>
      <c r="O40" s="56"/>
      <c r="P40" s="48">
        <v>75.67</v>
      </c>
      <c r="Q40" s="40">
        <v>2.72</v>
      </c>
      <c r="R40" s="40">
        <v>59.77</v>
      </c>
      <c r="S40" s="45">
        <v>13.18</v>
      </c>
      <c r="T40" s="1"/>
      <c r="U40" s="6"/>
      <c r="V40" s="1"/>
      <c r="W40" s="1"/>
      <c r="X40" s="1"/>
      <c r="Y40" s="1"/>
      <c r="Z40" s="1"/>
    </row>
    <row r="41" spans="1:26" ht="11.25" customHeight="1" x14ac:dyDescent="0.25">
      <c r="A41" s="82" t="s">
        <v>31</v>
      </c>
      <c r="B41" s="54">
        <v>5740.16</v>
      </c>
      <c r="C41" s="54"/>
      <c r="D41" s="47">
        <v>5662.88</v>
      </c>
      <c r="E41" s="54"/>
      <c r="F41" s="47">
        <v>1342.1200000000001</v>
      </c>
      <c r="G41" s="42">
        <v>146.71</v>
      </c>
      <c r="H41" s="42">
        <v>733.28</v>
      </c>
      <c r="I41" s="42">
        <v>76.95</v>
      </c>
      <c r="J41" s="42">
        <v>385.18</v>
      </c>
      <c r="K41" s="55"/>
      <c r="L41" s="51">
        <v>4320.76</v>
      </c>
      <c r="M41" s="49">
        <v>4320.76</v>
      </c>
      <c r="N41" s="45" t="s">
        <v>1</v>
      </c>
      <c r="O41" s="56"/>
      <c r="P41" s="48">
        <v>77.28</v>
      </c>
      <c r="Q41" s="40">
        <v>4.5599999999999996</v>
      </c>
      <c r="R41" s="40">
        <v>56.66</v>
      </c>
      <c r="S41" s="45">
        <v>16.059999999999999</v>
      </c>
      <c r="T41" s="1"/>
      <c r="U41" s="6"/>
      <c r="V41" s="1"/>
      <c r="W41" s="1"/>
      <c r="X41" s="1"/>
      <c r="Y41" s="1"/>
      <c r="Z41" s="1"/>
    </row>
    <row r="42" spans="1:26" ht="11.25" customHeight="1" x14ac:dyDescent="0.25">
      <c r="A42" s="82" t="s">
        <v>30</v>
      </c>
      <c r="B42" s="54">
        <f t="shared" ref="B42" si="5">D42+P42</f>
        <v>6582.08</v>
      </c>
      <c r="C42" s="54"/>
      <c r="D42" s="47">
        <f t="shared" ref="D42" si="6">F42+L42</f>
        <v>6496.18</v>
      </c>
      <c r="E42" s="54"/>
      <c r="F42" s="47">
        <f t="shared" si="0"/>
        <v>1325.27</v>
      </c>
      <c r="G42" s="42">
        <v>150.02000000000001</v>
      </c>
      <c r="H42" s="42">
        <v>741.33</v>
      </c>
      <c r="I42" s="42">
        <v>52.46</v>
      </c>
      <c r="J42" s="42">
        <v>381.46</v>
      </c>
      <c r="K42" s="55"/>
      <c r="L42" s="51">
        <f t="shared" ref="L42" si="7">SUM(M42:N42)</f>
        <v>5170.91</v>
      </c>
      <c r="M42" s="49">
        <v>5170.91</v>
      </c>
      <c r="N42" s="45" t="s">
        <v>1</v>
      </c>
      <c r="O42" s="56"/>
      <c r="P42" s="48">
        <f>SUM(Q42:S42)</f>
        <v>85.9</v>
      </c>
      <c r="Q42" s="40">
        <v>10.45</v>
      </c>
      <c r="R42" s="40">
        <v>60.3</v>
      </c>
      <c r="S42" s="45">
        <v>15.15</v>
      </c>
      <c r="T42" s="1"/>
      <c r="U42" s="6"/>
      <c r="V42" s="1"/>
      <c r="W42" s="1"/>
      <c r="X42" s="1"/>
      <c r="Y42" s="1"/>
      <c r="Z42" s="1"/>
    </row>
    <row r="43" spans="1:26" ht="1.5" customHeight="1" x14ac:dyDescent="0.25">
      <c r="A43" s="84"/>
      <c r="B43" s="57"/>
      <c r="C43" s="58"/>
      <c r="D43" s="59"/>
      <c r="E43" s="58"/>
      <c r="F43" s="59"/>
      <c r="G43" s="60"/>
      <c r="H43" s="60"/>
      <c r="I43" s="60"/>
      <c r="J43" s="60"/>
      <c r="K43" s="61"/>
      <c r="L43" s="62"/>
      <c r="M43" s="63"/>
      <c r="N43" s="64"/>
      <c r="O43" s="65"/>
      <c r="P43" s="66"/>
      <c r="Q43" s="67"/>
      <c r="R43" s="67"/>
      <c r="S43" s="64"/>
      <c r="U43" s="37"/>
      <c r="Y43" s="1"/>
      <c r="Z43" s="1"/>
    </row>
    <row r="44" spans="1:26" ht="11.25" customHeight="1" x14ac:dyDescent="0.25">
      <c r="A44" s="16" t="s">
        <v>32</v>
      </c>
      <c r="B44" s="13"/>
      <c r="C44" s="13"/>
      <c r="D44" s="13"/>
      <c r="E44" s="13"/>
      <c r="F44" s="13"/>
      <c r="G44" s="13"/>
      <c r="H44" s="13"/>
      <c r="I44" s="13"/>
      <c r="J44" s="13"/>
      <c r="K44" s="15"/>
      <c r="L44" s="13"/>
      <c r="M44" s="14"/>
      <c r="N44" s="13"/>
      <c r="O44" s="13"/>
      <c r="P44" s="14"/>
      <c r="Q44" s="13"/>
      <c r="R44" s="13"/>
      <c r="S44" s="12"/>
      <c r="U44" s="36"/>
      <c r="Y44" s="1"/>
      <c r="Z44" s="1"/>
    </row>
    <row r="45" spans="1:26" ht="11.25" customHeight="1" x14ac:dyDescent="0.25">
      <c r="A45" s="4" t="s">
        <v>0</v>
      </c>
      <c r="B45" s="11"/>
      <c r="C45" s="11"/>
      <c r="D45" s="11"/>
      <c r="E45" s="11"/>
      <c r="F45" s="11"/>
      <c r="G45" s="11"/>
      <c r="H45" s="11"/>
      <c r="I45" s="11"/>
      <c r="Y45" s="1"/>
      <c r="Z45" s="1"/>
    </row>
    <row r="46" spans="1:26" x14ac:dyDescent="0.25">
      <c r="B46" s="10"/>
      <c r="C46" s="10"/>
      <c r="D46" s="10"/>
      <c r="E46" s="10"/>
      <c r="F46" s="10"/>
      <c r="G46" s="10"/>
      <c r="H46" s="7"/>
      <c r="I46" s="7"/>
      <c r="J46" s="10"/>
      <c r="K46" s="7"/>
      <c r="L46" s="10"/>
      <c r="M46" s="10"/>
      <c r="N46" s="10"/>
      <c r="O46" s="7"/>
      <c r="P46" s="10"/>
      <c r="Q46" s="10"/>
      <c r="R46" s="10"/>
      <c r="S46" s="10"/>
      <c r="T46" s="39"/>
      <c r="Y46" s="1"/>
      <c r="Z46" s="1"/>
    </row>
    <row r="47" spans="1:26" x14ac:dyDescent="0.25">
      <c r="B47" s="10"/>
      <c r="C47" s="10"/>
      <c r="D47" s="10"/>
      <c r="E47" s="10"/>
      <c r="F47" s="10"/>
      <c r="G47" s="7"/>
      <c r="H47" s="7"/>
      <c r="I47" s="7"/>
      <c r="J47" s="7"/>
      <c r="K47" s="7"/>
      <c r="L47" s="10"/>
      <c r="M47" s="7"/>
      <c r="N47" s="7"/>
      <c r="O47" s="10"/>
      <c r="P47" s="10"/>
      <c r="Q47" s="7"/>
      <c r="R47" s="7"/>
      <c r="S47" s="7"/>
      <c r="Y47" s="1"/>
      <c r="Z47" s="1"/>
    </row>
    <row r="48" spans="1:26" x14ac:dyDescent="0.25">
      <c r="B48" s="10"/>
      <c r="C48" s="7"/>
      <c r="D48" s="10"/>
      <c r="E48" s="7"/>
      <c r="F48" s="10"/>
      <c r="G48" s="7"/>
      <c r="H48" s="7"/>
      <c r="I48" s="7"/>
      <c r="J48" s="7"/>
      <c r="K48" s="9"/>
      <c r="L48" s="10"/>
      <c r="M48" s="7"/>
      <c r="N48" s="7"/>
      <c r="O48" s="9"/>
      <c r="P48" s="10"/>
      <c r="Q48" s="7"/>
      <c r="R48" s="7"/>
      <c r="S48" s="7"/>
      <c r="Y48" s="1"/>
      <c r="Z48" s="1"/>
    </row>
    <row r="49" spans="2:26" x14ac:dyDescent="0.25">
      <c r="B49" s="10"/>
      <c r="C49" s="8"/>
      <c r="D49" s="10"/>
      <c r="E49" s="8"/>
      <c r="F49" s="10"/>
      <c r="G49" s="8"/>
      <c r="H49" s="8"/>
      <c r="I49" s="8"/>
      <c r="J49" s="8"/>
      <c r="K49" s="8"/>
      <c r="L49" s="10"/>
      <c r="M49" s="8"/>
      <c r="N49" s="8"/>
      <c r="O49" s="8"/>
      <c r="P49" s="10"/>
      <c r="Q49" s="8"/>
      <c r="R49" s="8"/>
      <c r="Y49" s="1"/>
      <c r="Z49" s="1"/>
    </row>
    <row r="50" spans="2:26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Q50" s="8"/>
      <c r="R50" s="8"/>
      <c r="S50" s="9"/>
      <c r="Y50" s="1"/>
      <c r="Z50" s="1"/>
    </row>
    <row r="51" spans="2:26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9"/>
      <c r="Y51" s="1"/>
      <c r="Z51" s="1"/>
    </row>
    <row r="52" spans="2:26" x14ac:dyDescent="0.25">
      <c r="B52" s="8"/>
      <c r="C52" s="8"/>
      <c r="D52" s="8"/>
      <c r="E52" s="8"/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Y52" s="1"/>
      <c r="Z52" s="1"/>
    </row>
    <row r="53" spans="2:26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Y53" s="1"/>
      <c r="Z53" s="1"/>
    </row>
    <row r="54" spans="2:26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Y54" s="1"/>
      <c r="Z54" s="1"/>
    </row>
    <row r="55" spans="2:26" x14ac:dyDescent="0.25">
      <c r="B55" s="5"/>
      <c r="C55" s="5"/>
      <c r="D55" s="5"/>
      <c r="E55" s="5"/>
      <c r="F55" s="5"/>
      <c r="G55" s="3"/>
      <c r="H55" s="5"/>
      <c r="I55" s="3"/>
      <c r="J55" s="5"/>
      <c r="K55" s="5"/>
      <c r="L55" s="5"/>
      <c r="M55" s="5"/>
      <c r="N55" s="5"/>
      <c r="O55" s="5"/>
      <c r="P55" s="3"/>
      <c r="Q55" s="3"/>
      <c r="R55" s="3"/>
      <c r="S55" s="5"/>
      <c r="Y55" s="1"/>
      <c r="Z55" s="1"/>
    </row>
    <row r="56" spans="2:26" x14ac:dyDescent="0.25">
      <c r="B56" s="5"/>
      <c r="C56" s="5"/>
      <c r="D56" s="5"/>
      <c r="E56" s="5"/>
      <c r="F56" s="5"/>
      <c r="G56" s="3"/>
      <c r="H56" s="5"/>
      <c r="I56" s="3"/>
      <c r="J56" s="5"/>
      <c r="K56" s="5"/>
      <c r="L56" s="5"/>
      <c r="M56" s="5"/>
      <c r="N56" s="5"/>
      <c r="O56" s="5"/>
      <c r="P56" s="3"/>
      <c r="Q56" s="3"/>
      <c r="R56" s="3"/>
      <c r="S56" s="5"/>
      <c r="Y56" s="1"/>
      <c r="Z56" s="1"/>
    </row>
    <row r="57" spans="2:26" x14ac:dyDescent="0.25">
      <c r="B57" s="5"/>
      <c r="C57" s="5"/>
      <c r="D57" s="5"/>
      <c r="E57" s="5"/>
      <c r="F57" s="5"/>
      <c r="G57" s="3"/>
      <c r="H57" s="5"/>
      <c r="I57" s="3"/>
      <c r="J57" s="5"/>
      <c r="K57" s="5"/>
      <c r="L57" s="5"/>
      <c r="M57" s="5"/>
      <c r="N57" s="5"/>
      <c r="O57" s="5"/>
      <c r="P57" s="3"/>
      <c r="Q57" s="3"/>
      <c r="R57" s="3"/>
      <c r="S57" s="5"/>
      <c r="T57" s="1"/>
      <c r="U57" s="1"/>
      <c r="V57" s="1"/>
      <c r="W57" s="1"/>
      <c r="X57" s="1"/>
      <c r="Y57" s="1"/>
      <c r="Z57" s="1"/>
    </row>
    <row r="58" spans="2:26" x14ac:dyDescent="0.25">
      <c r="B58" s="5"/>
      <c r="C58" s="5"/>
      <c r="D58" s="5"/>
      <c r="E58" s="5"/>
      <c r="F58" s="5"/>
      <c r="G58" s="3"/>
      <c r="H58" s="5"/>
      <c r="I58" s="3"/>
      <c r="J58" s="5"/>
      <c r="K58" s="5"/>
      <c r="L58" s="5"/>
      <c r="M58" s="5"/>
      <c r="N58" s="5"/>
      <c r="O58" s="5"/>
      <c r="P58" s="3"/>
      <c r="Q58" s="3"/>
      <c r="R58" s="3"/>
      <c r="S58" s="5"/>
      <c r="T58" s="1"/>
      <c r="U58" s="1"/>
      <c r="V58" s="1"/>
      <c r="W58" s="1"/>
      <c r="X58" s="1"/>
      <c r="Y58" s="1"/>
      <c r="Z58" s="1"/>
    </row>
    <row r="59" spans="2:26" x14ac:dyDescent="0.25">
      <c r="B59" s="5"/>
      <c r="C59" s="5"/>
      <c r="D59" s="5"/>
      <c r="E59" s="5"/>
      <c r="F59" s="5"/>
      <c r="G59" s="3"/>
      <c r="H59" s="5"/>
      <c r="I59" s="3"/>
      <c r="J59" s="5"/>
      <c r="K59" s="5"/>
      <c r="L59" s="5"/>
      <c r="M59" s="5"/>
      <c r="N59" s="5"/>
      <c r="O59" s="5"/>
      <c r="P59" s="3"/>
      <c r="Q59" s="3"/>
      <c r="R59" s="3"/>
      <c r="S59" s="5"/>
      <c r="T59" s="1"/>
      <c r="U59" s="1"/>
      <c r="V59" s="1"/>
      <c r="W59" s="1"/>
      <c r="X59" s="1"/>
      <c r="Y59" s="1"/>
      <c r="Z59" s="1"/>
    </row>
    <row r="60" spans="2:26" x14ac:dyDescent="0.25">
      <c r="B60" s="5"/>
      <c r="C60" s="5"/>
      <c r="D60" s="5"/>
      <c r="E60" s="5"/>
      <c r="F60" s="5"/>
      <c r="G60" s="3"/>
      <c r="H60" s="5"/>
      <c r="I60" s="3"/>
      <c r="J60" s="5"/>
      <c r="K60" s="5"/>
      <c r="L60" s="5"/>
      <c r="M60" s="5"/>
      <c r="N60" s="5"/>
      <c r="O60" s="5"/>
      <c r="P60" s="3"/>
      <c r="Q60" s="3"/>
      <c r="R60" s="3"/>
      <c r="S60" s="5"/>
      <c r="T60" s="1"/>
      <c r="U60" s="1"/>
      <c r="V60" s="1"/>
      <c r="W60" s="1"/>
      <c r="X60" s="1"/>
      <c r="Y60" s="1"/>
      <c r="Z60" s="1"/>
    </row>
    <row r="61" spans="2:26" x14ac:dyDescent="0.25">
      <c r="B61" s="5"/>
      <c r="C61" s="5"/>
      <c r="D61" s="5"/>
      <c r="E61" s="5"/>
      <c r="F61" s="5"/>
      <c r="G61" s="3"/>
      <c r="H61" s="5"/>
      <c r="I61" s="3"/>
      <c r="J61" s="5"/>
      <c r="K61" s="5"/>
      <c r="L61" s="5"/>
      <c r="M61" s="5"/>
      <c r="N61" s="5"/>
      <c r="O61" s="5"/>
      <c r="P61" s="3"/>
      <c r="Q61" s="3"/>
      <c r="R61" s="3"/>
      <c r="S61" s="5"/>
      <c r="T61" s="1"/>
      <c r="U61" s="1"/>
      <c r="V61" s="1"/>
      <c r="W61" s="1"/>
      <c r="X61" s="1"/>
      <c r="Y61" s="1"/>
      <c r="Z61" s="1"/>
    </row>
    <row r="62" spans="2:26" x14ac:dyDescent="0.25">
      <c r="B62" s="5"/>
      <c r="C62" s="5"/>
      <c r="D62" s="5"/>
      <c r="E62" s="5"/>
      <c r="F62" s="5"/>
      <c r="G62" s="3"/>
      <c r="H62" s="5"/>
      <c r="I62" s="3"/>
      <c r="J62" s="5"/>
      <c r="K62" s="5"/>
      <c r="L62" s="5"/>
      <c r="M62" s="5"/>
      <c r="N62" s="5"/>
      <c r="O62" s="5"/>
      <c r="P62" s="3"/>
      <c r="Q62" s="3"/>
      <c r="R62" s="3"/>
      <c r="S62" s="5"/>
      <c r="T62" s="1"/>
      <c r="U62" s="1"/>
      <c r="V62" s="1"/>
      <c r="W62" s="1"/>
      <c r="X62" s="1"/>
      <c r="Y62" s="1"/>
      <c r="Z62" s="1"/>
    </row>
    <row r="63" spans="2:26" x14ac:dyDescent="0.25">
      <c r="B63" s="5"/>
      <c r="C63" s="5"/>
      <c r="D63" s="5"/>
      <c r="E63" s="5"/>
      <c r="F63" s="5"/>
      <c r="G63" s="3"/>
      <c r="H63" s="5"/>
      <c r="I63" s="3"/>
      <c r="J63" s="5"/>
      <c r="K63" s="5"/>
      <c r="L63" s="5"/>
      <c r="M63" s="5"/>
      <c r="N63" s="5"/>
      <c r="O63" s="5"/>
      <c r="P63" s="3"/>
      <c r="Q63" s="3"/>
      <c r="R63" s="3"/>
      <c r="S63" s="5"/>
      <c r="T63" s="1"/>
      <c r="U63" s="1"/>
      <c r="V63" s="1"/>
      <c r="W63" s="1"/>
      <c r="X63" s="1"/>
      <c r="Y63" s="1"/>
      <c r="Z63" s="1"/>
    </row>
    <row r="64" spans="2:26" x14ac:dyDescent="0.25">
      <c r="B64" s="5"/>
      <c r="C64" s="5"/>
      <c r="D64" s="5"/>
      <c r="E64" s="5"/>
      <c r="F64" s="5"/>
      <c r="G64" s="3"/>
      <c r="H64" s="5"/>
      <c r="I64" s="3"/>
      <c r="J64" s="5"/>
      <c r="K64" s="5"/>
      <c r="L64" s="5"/>
      <c r="M64" s="5"/>
      <c r="N64" s="5"/>
      <c r="O64" s="5"/>
      <c r="P64" s="3"/>
      <c r="Q64" s="3"/>
      <c r="R64" s="3"/>
      <c r="S64" s="5"/>
      <c r="T64" s="1"/>
      <c r="U64" s="1"/>
      <c r="V64" s="1"/>
      <c r="W64" s="1"/>
      <c r="X64" s="1"/>
      <c r="Y64" s="1"/>
      <c r="Z64" s="1"/>
    </row>
    <row r="65" spans="1:26" x14ac:dyDescent="0.25">
      <c r="B65" s="5"/>
      <c r="C65" s="5"/>
      <c r="D65" s="5"/>
      <c r="E65" s="5"/>
      <c r="F65" s="5"/>
      <c r="G65" s="3"/>
      <c r="H65" s="5"/>
      <c r="I65" s="3"/>
      <c r="J65" s="5"/>
      <c r="K65" s="5"/>
      <c r="L65" s="5"/>
      <c r="M65" s="5"/>
      <c r="N65" s="5"/>
      <c r="O65" s="5"/>
      <c r="P65" s="3"/>
      <c r="Q65" s="3"/>
      <c r="R65" s="3"/>
      <c r="S65" s="5"/>
      <c r="T65" s="1"/>
      <c r="U65" s="1"/>
      <c r="V65" s="1"/>
      <c r="W65" s="1"/>
      <c r="X65" s="1"/>
      <c r="Y65" s="1"/>
      <c r="Z65" s="1"/>
    </row>
    <row r="66" spans="1:26" x14ac:dyDescent="0.25"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"/>
      <c r="U66" s="1"/>
      <c r="V66" s="1"/>
      <c r="W66" s="1"/>
      <c r="X66" s="1"/>
      <c r="Y66" s="1"/>
      <c r="Z66" s="1"/>
    </row>
    <row r="67" spans="1:26" x14ac:dyDescent="0.25">
      <c r="A67" s="4"/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"/>
      <c r="U67" s="1"/>
      <c r="V67" s="1"/>
      <c r="W67" s="1"/>
      <c r="X67" s="1"/>
      <c r="Y67" s="1"/>
      <c r="Z67" s="1"/>
    </row>
    <row r="68" spans="1:26" x14ac:dyDescent="0.25"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"/>
      <c r="U68" s="1"/>
      <c r="V68" s="1"/>
      <c r="W68" s="1"/>
      <c r="X68" s="1"/>
      <c r="Y68" s="1"/>
      <c r="Z68" s="1"/>
    </row>
    <row r="69" spans="1:26" x14ac:dyDescent="0.25"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"/>
      <c r="U69" s="1"/>
      <c r="V69" s="1"/>
      <c r="W69" s="1"/>
      <c r="X69" s="1"/>
      <c r="Y69" s="1"/>
      <c r="Z69" s="1"/>
    </row>
    <row r="70" spans="1:26" x14ac:dyDescent="0.25">
      <c r="B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"/>
      <c r="U70" s="1"/>
      <c r="V70" s="1"/>
      <c r="W70" s="1"/>
      <c r="X70" s="1"/>
      <c r="Y70" s="1"/>
      <c r="Z70" s="1"/>
    </row>
    <row r="71" spans="1:26" x14ac:dyDescent="0.25">
      <c r="B71" s="2"/>
      <c r="C71" s="2"/>
      <c r="T71" s="1"/>
      <c r="U71" s="1"/>
      <c r="V71" s="1"/>
      <c r="W71" s="1"/>
      <c r="X71" s="1"/>
      <c r="Y71" s="1"/>
      <c r="Z71" s="1"/>
    </row>
  </sheetData>
  <mergeCells count="5">
    <mergeCell ref="B6:B9"/>
    <mergeCell ref="D7:D9"/>
    <mergeCell ref="F8:F9"/>
    <mergeCell ref="L8:L9"/>
    <mergeCell ref="P8:P9"/>
  </mergeCells>
  <printOptions horizontalCentered="1"/>
  <pageMargins left="0.94488188976377963" right="0.98425196850393704" top="1.1811023622047245" bottom="0.6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</vt:lpstr>
      <vt:lpstr>'14.2'!Área_de_impresión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2022-07-05T22:43:11Z</cp:lastPrinted>
  <dcterms:created xsi:type="dcterms:W3CDTF">2019-09-04T17:32:07Z</dcterms:created>
  <dcterms:modified xsi:type="dcterms:W3CDTF">2022-11-15T17:50:49Z</dcterms:modified>
</cp:coreProperties>
</file>