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xr:revisionPtr revIDLastSave="0" documentId="13_ncr:1_{1CE3F141-C968-4897-95F4-18A04DB520E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4.2" sheetId="1" state="hidden" r:id="rId1"/>
    <sheet name="14.2." sheetId="2" r:id="rId2"/>
  </sheets>
  <externalReferences>
    <externalReference r:id="rId3"/>
    <externalReference r:id="rId4"/>
    <externalReference r:id="rId5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'14.2'!$A$1:$S$42</definedName>
    <definedName name="_xlnm.Print_Area" localSheetId="1">'14.2.'!$A$1:$AD$68</definedName>
    <definedName name="CONSUMO_INTERNO">#N/A</definedName>
    <definedName name="POBLACION">[2]C1!#REF!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" i="2" l="1"/>
  <c r="AD8" i="2"/>
  <c r="D39" i="1"/>
  <c r="B39" i="1" s="1"/>
  <c r="D38" i="1" l="1"/>
  <c r="B38" i="1" s="1"/>
  <c r="D37" i="1" l="1"/>
  <c r="B37" i="1" s="1"/>
  <c r="F20" i="1" l="1"/>
  <c r="L20" i="1"/>
  <c r="P20" i="1"/>
  <c r="F21" i="1"/>
  <c r="L21" i="1"/>
  <c r="P21" i="1"/>
  <c r="F22" i="1"/>
  <c r="L22" i="1"/>
  <c r="F23" i="1"/>
  <c r="L23" i="1"/>
  <c r="F24" i="1"/>
  <c r="L24" i="1"/>
  <c r="F25" i="1"/>
  <c r="L25" i="1"/>
  <c r="F26" i="1"/>
  <c r="L26" i="1"/>
  <c r="F27" i="1"/>
  <c r="L27" i="1"/>
  <c r="F28" i="1"/>
  <c r="L28" i="1"/>
  <c r="F29" i="1"/>
  <c r="L29" i="1"/>
  <c r="F30" i="1"/>
  <c r="L30" i="1"/>
  <c r="F31" i="1"/>
  <c r="L31" i="1"/>
  <c r="D30" i="1" l="1"/>
  <c r="D28" i="1"/>
  <c r="D29" i="1"/>
  <c r="D31" i="1"/>
  <c r="B30" i="1" l="1"/>
  <c r="B28" i="1"/>
  <c r="B29" i="1"/>
  <c r="B31" i="1"/>
</calcChain>
</file>

<file path=xl/sharedStrings.xml><?xml version="1.0" encoding="utf-8"?>
<sst xmlns="http://schemas.openxmlformats.org/spreadsheetml/2006/main" count="77" uniqueCount="49">
  <si>
    <t>Fuente: Ministerio de la Producción - Oficina General de Evaluación de Impacto y Estudios Económicos.</t>
  </si>
  <si>
    <t>-</t>
  </si>
  <si>
    <t>2001</t>
  </si>
  <si>
    <t>2000</t>
  </si>
  <si>
    <t>1999</t>
  </si>
  <si>
    <t>1998</t>
  </si>
  <si>
    <t xml:space="preserve">1997 </t>
  </si>
  <si>
    <t>lado</t>
  </si>
  <si>
    <t>co</t>
  </si>
  <si>
    <t>do</t>
  </si>
  <si>
    <t>Especies</t>
  </si>
  <si>
    <t>veta</t>
  </si>
  <si>
    <t>tado</t>
  </si>
  <si>
    <t>Conge-</t>
  </si>
  <si>
    <t>Fres-</t>
  </si>
  <si>
    <t>Cura-</t>
  </si>
  <si>
    <t>Total</t>
  </si>
  <si>
    <t>Otras</t>
  </si>
  <si>
    <t>Ancho-</t>
  </si>
  <si>
    <t xml:space="preserve">  Cura-</t>
  </si>
  <si>
    <t>Enla-</t>
  </si>
  <si>
    <t>Consumo Humano Directo</t>
  </si>
  <si>
    <t>Consumo Humano Indirecto</t>
  </si>
  <si>
    <t>Año</t>
  </si>
  <si>
    <t>Pesca Continental</t>
  </si>
  <si>
    <t>Pesca Marítima</t>
  </si>
  <si>
    <t xml:space="preserve">            (Miles de toneladas métricas brutas)</t>
  </si>
  <si>
    <t>A.  DESEMBARQUE</t>
  </si>
  <si>
    <t>2019</t>
  </si>
  <si>
    <t>2020</t>
  </si>
  <si>
    <t>2021</t>
  </si>
  <si>
    <t>14.2   DESEMBARQUE DE PRODUCTOS PESQUEROS POR UTILIZACIÓN, 2009-2023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</si>
  <si>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Información disponible al 24-06-2024.</t>
    </r>
  </si>
  <si>
    <t>2022</t>
  </si>
  <si>
    <t>2023</t>
  </si>
  <si>
    <t>Enlatado</t>
  </si>
  <si>
    <t>Congelado</t>
  </si>
  <si>
    <t>Fresco</t>
  </si>
  <si>
    <t>Anchoveta</t>
  </si>
  <si>
    <t>Otras Especies</t>
  </si>
  <si>
    <t>Curado</t>
  </si>
  <si>
    <t>Tipo de utilización</t>
  </si>
  <si>
    <t>14.2   DESEMBARQUE DE PRODUCTOS PESQUEROS SEGÚN UTILIZACIÓN, 2019-2023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</si>
  <si>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La diferencia en el total se debe al redondeo de cifras. Información disponible al 24-06-2024.</t>
    </r>
  </si>
  <si>
    <t>2023 P/</t>
  </si>
  <si>
    <t xml:space="preserve">          (Miles de toneladas métricas brutas)</t>
  </si>
  <si>
    <t>2023 /P</t>
  </si>
  <si>
    <t>Consumo humano directo</t>
  </si>
  <si>
    <t>Consumo humano indirecto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</si>
</sst>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_)"/>
    <numFmt numFmtId="165" formatCode="0.0000_)"/>
    <numFmt numFmtId="166" formatCode="0.00_)"/>
    <numFmt numFmtId="167" formatCode="0.000_)"/>
    <numFmt numFmtId="168" formatCode="0_)"/>
    <numFmt numFmtId="169" formatCode="#,##0.0"/>
    <numFmt numFmtId="170" formatCode="0.0"/>
    <numFmt numFmtId="171" formatCode="#\ ##0.0"/>
    <numFmt numFmtId="172" formatCode="##\ ##0.0"/>
    <numFmt numFmtId="173" formatCode="#######\ ##0.0"/>
  </numFmts>
  <fonts count="2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i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7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i/>
      <sz val="8"/>
      <color theme="0" tint="-0.34998626667073579"/>
      <name val="Arial Narrow"/>
      <family val="2"/>
    </font>
    <font>
      <sz val="6"/>
      <color theme="0" tint="-0.3499862666707357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0" tint="-0.34998626667073579"/>
      <name val="Arial Narrow"/>
      <family val="2"/>
    </font>
    <font>
      <b/>
      <sz val="8"/>
      <color theme="0" tint="-0.3499862666707357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9" fillId="0" borderId="0"/>
  </cellStyleXfs>
  <cellXfs count="107">
    <xf numFmtId="0" fontId="0" fillId="0" borderId="0" xfId="0"/>
    <xf numFmtId="164" fontId="2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4" fontId="3" fillId="0" borderId="0" xfId="1" applyFont="1" applyAlignment="1">
      <alignment horizontal="left" vertical="center"/>
    </xf>
    <xf numFmtId="167" fontId="2" fillId="0" borderId="0" xfId="1" applyNumberFormat="1" applyFont="1" applyAlignment="1">
      <alignment vertical="center"/>
    </xf>
    <xf numFmtId="164" fontId="4" fillId="0" borderId="0" xfId="1" applyFont="1" applyAlignment="1">
      <alignment vertical="center"/>
    </xf>
    <xf numFmtId="168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4" fontId="5" fillId="0" borderId="0" xfId="1" applyFont="1" applyAlignment="1">
      <alignment vertical="center"/>
    </xf>
    <xf numFmtId="170" fontId="2" fillId="0" borderId="0" xfId="1" applyNumberFormat="1" applyFont="1" applyAlignment="1">
      <alignment horizontal="right" vertical="center"/>
    </xf>
    <xf numFmtId="1" fontId="2" fillId="0" borderId="0" xfId="1" applyNumberFormat="1" applyFont="1" applyAlignment="1">
      <alignment horizontal="right" vertical="center"/>
    </xf>
    <xf numFmtId="164" fontId="7" fillId="0" borderId="0" xfId="1" applyFont="1" applyAlignment="1">
      <alignment horizontal="center" vertical="center"/>
    </xf>
    <xf numFmtId="164" fontId="7" fillId="0" borderId="0" xfId="1" applyFont="1" applyAlignment="1">
      <alignment vertical="center"/>
    </xf>
    <xf numFmtId="164" fontId="7" fillId="0" borderId="3" xfId="1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164" fontId="6" fillId="0" borderId="9" xfId="1" applyFont="1" applyBorder="1" applyAlignment="1">
      <alignment vertical="center"/>
    </xf>
    <xf numFmtId="164" fontId="8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164" fontId="11" fillId="0" borderId="0" xfId="1" quotePrefix="1" applyFont="1" applyAlignment="1">
      <alignment horizontal="left" vertical="center"/>
    </xf>
    <xf numFmtId="164" fontId="12" fillId="0" borderId="0" xfId="1" quotePrefix="1" applyFont="1" applyAlignment="1">
      <alignment horizontal="left" vertical="center"/>
    </xf>
    <xf numFmtId="164" fontId="10" fillId="0" borderId="0" xfId="1" applyFont="1" applyAlignment="1">
      <alignment vertical="center"/>
    </xf>
    <xf numFmtId="164" fontId="13" fillId="0" borderId="0" xfId="1" applyFont="1" applyAlignment="1">
      <alignment vertical="center"/>
    </xf>
    <xf numFmtId="164" fontId="14" fillId="0" borderId="0" xfId="1" applyFont="1" applyAlignment="1">
      <alignment horizontal="left" vertical="center"/>
    </xf>
    <xf numFmtId="164" fontId="15" fillId="0" borderId="0" xfId="1" applyFont="1" applyAlignment="1">
      <alignment vertical="center"/>
    </xf>
    <xf numFmtId="164" fontId="16" fillId="0" borderId="0" xfId="1" applyFont="1" applyAlignment="1">
      <alignment vertical="center"/>
    </xf>
    <xf numFmtId="164" fontId="17" fillId="0" borderId="0" xfId="1" applyFont="1" applyAlignment="1">
      <alignment vertical="center"/>
    </xf>
    <xf numFmtId="164" fontId="18" fillId="0" borderId="0" xfId="1" applyFont="1" applyAlignment="1">
      <alignment vertical="center"/>
    </xf>
    <xf numFmtId="164" fontId="19" fillId="0" borderId="0" xfId="1" applyFont="1" applyAlignment="1">
      <alignment vertical="center"/>
    </xf>
    <xf numFmtId="165" fontId="17" fillId="0" borderId="0" xfId="1" applyNumberFormat="1" applyFont="1" applyAlignment="1">
      <alignment vertical="center"/>
    </xf>
    <xf numFmtId="169" fontId="20" fillId="0" borderId="0" xfId="1" applyNumberFormat="1" applyFont="1" applyAlignment="1">
      <alignment vertical="center"/>
    </xf>
    <xf numFmtId="171" fontId="12" fillId="0" borderId="0" xfId="1" applyNumberFormat="1" applyFont="1" applyAlignment="1">
      <alignment vertical="center"/>
    </xf>
    <xf numFmtId="169" fontId="12" fillId="0" borderId="0" xfId="1" applyNumberFormat="1" applyFont="1" applyAlignment="1">
      <alignment vertical="center"/>
    </xf>
    <xf numFmtId="171" fontId="12" fillId="2" borderId="0" xfId="1" applyNumberFormat="1" applyFont="1" applyFill="1" applyAlignment="1">
      <alignment vertical="center"/>
    </xf>
    <xf numFmtId="172" fontId="12" fillId="2" borderId="0" xfId="1" applyNumberFormat="1" applyFont="1" applyFill="1" applyAlignment="1">
      <alignment vertical="center"/>
    </xf>
    <xf numFmtId="171" fontId="12" fillId="0" borderId="0" xfId="1" applyNumberFormat="1" applyFont="1" applyAlignment="1">
      <alignment horizontal="right" vertical="center"/>
    </xf>
    <xf numFmtId="171" fontId="21" fillId="2" borderId="0" xfId="1" applyNumberFormat="1" applyFont="1" applyFill="1" applyAlignment="1">
      <alignment vertical="center"/>
    </xf>
    <xf numFmtId="169" fontId="21" fillId="0" borderId="0" xfId="1" applyNumberFormat="1" applyFont="1" applyAlignment="1">
      <alignment vertical="center"/>
    </xf>
    <xf numFmtId="171" fontId="21" fillId="0" borderId="0" xfId="1" applyNumberFormat="1" applyFont="1" applyAlignment="1">
      <alignment vertical="center"/>
    </xf>
    <xf numFmtId="172" fontId="21" fillId="2" borderId="0" xfId="1" applyNumberFormat="1" applyFont="1" applyFill="1" applyAlignment="1">
      <alignment vertical="center"/>
    </xf>
    <xf numFmtId="171" fontId="21" fillId="0" borderId="0" xfId="1" applyNumberFormat="1" applyFont="1" applyAlignment="1">
      <alignment horizontal="right" vertical="center"/>
    </xf>
    <xf numFmtId="172" fontId="21" fillId="0" borderId="0" xfId="1" applyNumberFormat="1" applyFont="1" applyAlignment="1">
      <alignment vertical="center"/>
    </xf>
    <xf numFmtId="1" fontId="12" fillId="0" borderId="0" xfId="1" applyNumberFormat="1" applyFont="1" applyAlignment="1">
      <alignment horizontal="right" vertical="center"/>
    </xf>
    <xf numFmtId="164" fontId="12" fillId="0" borderId="0" xfId="1" applyFont="1" applyAlignment="1">
      <alignment vertical="center"/>
    </xf>
    <xf numFmtId="169" fontId="12" fillId="0" borderId="4" xfId="1" applyNumberFormat="1" applyFont="1" applyBorder="1" applyAlignment="1">
      <alignment vertical="center"/>
    </xf>
    <xf numFmtId="169" fontId="12" fillId="0" borderId="1" xfId="1" applyNumberFormat="1" applyFont="1" applyBorder="1" applyAlignment="1">
      <alignment vertical="center"/>
    </xf>
    <xf numFmtId="169" fontId="21" fillId="0" borderId="1" xfId="1" applyNumberFormat="1" applyFont="1" applyBorder="1" applyAlignment="1">
      <alignment vertical="center"/>
    </xf>
    <xf numFmtId="171" fontId="12" fillId="0" borderId="1" xfId="1" applyNumberFormat="1" applyFont="1" applyBorder="1" applyAlignment="1">
      <alignment vertical="center"/>
    </xf>
    <xf numFmtId="1" fontId="12" fillId="0" borderId="1" xfId="1" applyNumberFormat="1" applyFont="1" applyBorder="1" applyAlignment="1">
      <alignment horizontal="right" vertical="center"/>
    </xf>
    <xf numFmtId="171" fontId="21" fillId="0" borderId="1" xfId="1" applyNumberFormat="1" applyFont="1" applyBorder="1" applyAlignment="1">
      <alignment vertical="center"/>
    </xf>
    <xf numFmtId="172" fontId="21" fillId="2" borderId="1" xfId="1" applyNumberFormat="1" applyFont="1" applyFill="1" applyBorder="1" applyAlignment="1">
      <alignment vertical="center"/>
    </xf>
    <xf numFmtId="171" fontId="12" fillId="0" borderId="1" xfId="1" applyNumberFormat="1" applyFont="1" applyBorder="1" applyAlignment="1">
      <alignment horizontal="right" vertical="center"/>
    </xf>
    <xf numFmtId="164" fontId="12" fillId="0" borderId="1" xfId="1" applyFont="1" applyBorder="1" applyAlignment="1">
      <alignment vertical="center"/>
    </xf>
    <xf numFmtId="164" fontId="11" fillId="0" borderId="5" xfId="1" applyFont="1" applyBorder="1" applyAlignment="1">
      <alignment horizontal="center" vertical="center"/>
    </xf>
    <xf numFmtId="164" fontId="11" fillId="0" borderId="7" xfId="1" applyFont="1" applyBorder="1" applyAlignment="1">
      <alignment horizontal="centerContinuous" vertical="center"/>
    </xf>
    <xf numFmtId="164" fontId="11" fillId="0" borderId="5" xfId="1" applyFont="1" applyBorder="1" applyAlignment="1">
      <alignment horizontal="centerContinuous" vertical="center"/>
    </xf>
    <xf numFmtId="164" fontId="11" fillId="0" borderId="0" xfId="1" applyFont="1" applyAlignment="1">
      <alignment horizontal="right" vertical="center"/>
    </xf>
    <xf numFmtId="164" fontId="11" fillId="0" borderId="0" xfId="1" applyFont="1" applyAlignment="1">
      <alignment horizontal="center" vertical="center"/>
    </xf>
    <xf numFmtId="164" fontId="11" fillId="0" borderId="0" xfId="1" applyFont="1" applyAlignment="1">
      <alignment horizontal="centerContinuous" vertical="center"/>
    </xf>
    <xf numFmtId="164" fontId="11" fillId="0" borderId="1" xfId="1" applyFont="1" applyBorder="1" applyAlignment="1">
      <alignment vertical="center"/>
    </xf>
    <xf numFmtId="164" fontId="11" fillId="0" borderId="1" xfId="1" applyFont="1" applyBorder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164" fontId="11" fillId="0" borderId="3" xfId="1" applyFont="1" applyBorder="1" applyAlignment="1">
      <alignment horizontal="center" vertical="center"/>
    </xf>
    <xf numFmtId="168" fontId="12" fillId="0" borderId="3" xfId="1" quotePrefix="1" applyNumberFormat="1" applyFont="1" applyBorder="1" applyAlignment="1">
      <alignment horizontal="left" vertical="center"/>
    </xf>
    <xf numFmtId="168" fontId="12" fillId="0" borderId="2" xfId="1" quotePrefix="1" applyNumberFormat="1" applyFont="1" applyBorder="1" applyAlignment="1">
      <alignment horizontal="left" vertical="center"/>
    </xf>
    <xf numFmtId="173" fontId="21" fillId="0" borderId="0" xfId="1" applyNumberFormat="1" applyFont="1" applyAlignment="1">
      <alignment vertical="center"/>
    </xf>
    <xf numFmtId="0" fontId="2" fillId="0" borderId="0" xfId="2" applyFont="1" applyAlignment="1">
      <alignment horizontal="left" vertical="center"/>
    </xf>
    <xf numFmtId="41" fontId="4" fillId="0" borderId="0" xfId="1" applyNumberFormat="1" applyFont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right" vertical="center"/>
    </xf>
    <xf numFmtId="164" fontId="11" fillId="0" borderId="3" xfId="1" applyFont="1" applyBorder="1" applyAlignment="1">
      <alignment horizontal="left" vertical="center"/>
    </xf>
    <xf numFmtId="164" fontId="11" fillId="0" borderId="3" xfId="1" applyFont="1" applyBorder="1" applyAlignment="1">
      <alignment vertical="center"/>
    </xf>
    <xf numFmtId="168" fontId="11" fillId="0" borderId="10" xfId="1" quotePrefix="1" applyNumberFormat="1" applyFont="1" applyBorder="1" applyAlignment="1">
      <alignment horizontal="center" vertical="center"/>
    </xf>
    <xf numFmtId="168" fontId="11" fillId="0" borderId="7" xfId="1" quotePrefix="1" applyNumberFormat="1" applyFont="1" applyBorder="1" applyAlignment="1">
      <alignment horizontal="center" vertical="center"/>
    </xf>
    <xf numFmtId="164" fontId="11" fillId="0" borderId="9" xfId="1" applyFont="1" applyBorder="1" applyAlignment="1">
      <alignment horizontal="center" vertical="center"/>
    </xf>
    <xf numFmtId="41" fontId="12" fillId="0" borderId="0" xfId="1" applyNumberFormat="1" applyFont="1" applyAlignment="1">
      <alignment horizontal="right" vertical="center"/>
    </xf>
    <xf numFmtId="41" fontId="21" fillId="0" borderId="0" xfId="1" applyNumberFormat="1" applyFont="1" applyAlignment="1">
      <alignment horizontal="right" vertical="center"/>
    </xf>
    <xf numFmtId="41" fontId="12" fillId="2" borderId="0" xfId="1" applyNumberFormat="1" applyFont="1" applyFill="1" applyAlignment="1">
      <alignment horizontal="right" vertical="center"/>
    </xf>
    <xf numFmtId="41" fontId="21" fillId="2" borderId="0" xfId="1" applyNumberFormat="1" applyFont="1" applyFill="1" applyAlignment="1">
      <alignment horizontal="right" vertical="center"/>
    </xf>
    <xf numFmtId="41" fontId="11" fillId="0" borderId="0" xfId="1" quotePrefix="1" applyNumberFormat="1" applyFont="1" applyAlignment="1">
      <alignment horizontal="right" vertical="center"/>
    </xf>
    <xf numFmtId="164" fontId="12" fillId="0" borderId="0" xfId="1" applyFont="1" applyAlignment="1">
      <alignment horizontal="right" vertical="center"/>
    </xf>
    <xf numFmtId="164" fontId="17" fillId="0" borderId="1" xfId="1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41" fontId="11" fillId="0" borderId="0" xfId="1" applyNumberFormat="1" applyFont="1" applyAlignment="1">
      <alignment horizontal="right" vertical="center"/>
    </xf>
    <xf numFmtId="41" fontId="11" fillId="2" borderId="0" xfId="1" applyNumberFormat="1" applyFont="1" applyFill="1" applyAlignment="1">
      <alignment horizontal="right" vertical="center"/>
    </xf>
    <xf numFmtId="164" fontId="23" fillId="0" borderId="0" xfId="1" applyFont="1" applyAlignment="1">
      <alignment horizontal="right" vertical="center"/>
    </xf>
    <xf numFmtId="41" fontId="23" fillId="0" borderId="0" xfId="1" applyNumberFormat="1" applyFont="1" applyAlignment="1">
      <alignment horizontal="right" vertical="center"/>
    </xf>
    <xf numFmtId="164" fontId="23" fillId="0" borderId="0" xfId="1" applyFont="1" applyAlignment="1">
      <alignment vertical="center"/>
    </xf>
    <xf numFmtId="41" fontId="24" fillId="0" borderId="0" xfId="1" applyNumberFormat="1" applyFont="1" applyAlignment="1">
      <alignment horizontal="right" vertical="center"/>
    </xf>
    <xf numFmtId="164" fontId="12" fillId="0" borderId="3" xfId="1" applyFont="1" applyBorder="1" applyAlignment="1">
      <alignment vertical="center"/>
    </xf>
    <xf numFmtId="0" fontId="2" fillId="0" borderId="0" xfId="2" applyFont="1" applyAlignment="1">
      <alignment horizontal="left"/>
    </xf>
    <xf numFmtId="168" fontId="11" fillId="0" borderId="7" xfId="1" quotePrefix="1" applyNumberFormat="1" applyFont="1" applyBorder="1" applyAlignment="1">
      <alignment horizontal="right" vertical="center"/>
    </xf>
    <xf numFmtId="164" fontId="11" fillId="0" borderId="3" xfId="1" applyFont="1" applyBorder="1" applyAlignment="1">
      <alignment horizontal="left" vertical="center" indent="1"/>
    </xf>
    <xf numFmtId="41" fontId="11" fillId="0" borderId="0" xfId="1" applyNumberFormat="1" applyFont="1" applyAlignment="1">
      <alignment horizontal="left" vertical="center" indent="1"/>
    </xf>
    <xf numFmtId="41" fontId="22" fillId="0" borderId="0" xfId="1" applyNumberFormat="1" applyFont="1" applyAlignment="1">
      <alignment horizontal="left" vertical="center" indent="1"/>
    </xf>
    <xf numFmtId="41" fontId="22" fillId="2" borderId="0" xfId="1" applyNumberFormat="1" applyFont="1" applyFill="1" applyAlignment="1">
      <alignment horizontal="left" vertical="center" indent="1"/>
    </xf>
    <xf numFmtId="164" fontId="2" fillId="0" borderId="0" xfId="1" applyFont="1" applyAlignment="1">
      <alignment horizontal="left" vertical="center" indent="1"/>
    </xf>
    <xf numFmtId="168" fontId="12" fillId="0" borderId="3" xfId="1" quotePrefix="1" applyNumberFormat="1" applyFont="1" applyBorder="1" applyAlignment="1">
      <alignment horizontal="left" vertical="center" indent="2"/>
    </xf>
    <xf numFmtId="0" fontId="17" fillId="0" borderId="0" xfId="1" applyNumberFormat="1" applyFont="1" applyAlignment="1">
      <alignment vertical="center"/>
    </xf>
    <xf numFmtId="0" fontId="17" fillId="0" borderId="0" xfId="1" applyNumberFormat="1" applyFont="1" applyAlignment="1">
      <alignment horizontal="right" vertical="center"/>
    </xf>
    <xf numFmtId="164" fontId="11" fillId="0" borderId="8" xfId="1" applyFont="1" applyBorder="1" applyAlignment="1">
      <alignment horizontal="center" vertical="center"/>
    </xf>
    <xf numFmtId="164" fontId="11" fillId="0" borderId="6" xfId="1" applyFont="1" applyBorder="1" applyAlignment="1">
      <alignment horizontal="center" vertical="center"/>
    </xf>
    <xf numFmtId="164" fontId="11" fillId="0" borderId="4" xfId="1" applyFont="1" applyBorder="1" applyAlignment="1">
      <alignment horizontal="center" vertical="center"/>
    </xf>
    <xf numFmtId="164" fontId="11" fillId="0" borderId="5" xfId="1" applyFont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1" fillId="0" borderId="1" xfId="1" applyFont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_IEC11006" xfId="1" xr:uid="{00000000-0005-0000-0000-000002000000}"/>
    <cellStyle name="Normal_IEC1101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Desembarque de recursos marítimos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según utilización, 2015-2023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s-PE" sz="80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  <a:r>
              <a:rPr lang="es-PE" sz="70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(Miles de toneladas métricas brutas)</a:t>
            </a:r>
            <a:endParaRPr lang="es-PE" sz="70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837962765827333"/>
          <c:y val="4.97362753005478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2318258648457577E-2"/>
          <c:y val="0.20373575094629554"/>
          <c:w val="0.915363212684007"/>
          <c:h val="0.65252837066019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'14.2.'!$AG$47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6796137698498411E-3"/>
                  <c:y val="1.775170260260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49-40CA-8889-C951E0566B65}"/>
                </c:ext>
              </c:extLst>
            </c:dLbl>
            <c:dLbl>
              <c:idx val="1"/>
              <c:layout>
                <c:manualLayout>
                  <c:x val="-1.1519420654774772E-2"/>
                  <c:y val="1.1834468401736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9-40CA-8889-C951E0566B65}"/>
                </c:ext>
              </c:extLst>
            </c:dLbl>
            <c:dLbl>
              <c:idx val="2"/>
              <c:layout>
                <c:manualLayout>
                  <c:x val="-3.8398068849249535E-3"/>
                  <c:y val="1.183446840173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49-40CA-8889-C951E0566B65}"/>
                </c:ext>
              </c:extLst>
            </c:dLbl>
            <c:dLbl>
              <c:idx val="3"/>
              <c:layout>
                <c:manualLayout>
                  <c:x val="-1.1519420654774825E-2"/>
                  <c:y val="5.917234200868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9-40CA-8889-C951E0566B65}"/>
                </c:ext>
              </c:extLst>
            </c:dLbl>
            <c:dLbl>
              <c:idx val="4"/>
              <c:layout>
                <c:manualLayout>
                  <c:x val="-1.5359227539699673E-2"/>
                  <c:y val="1.1834468401736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49-40CA-8889-C951E0566B65}"/>
                </c:ext>
              </c:extLst>
            </c:dLbl>
            <c:dLbl>
              <c:idx val="5"/>
              <c:layout>
                <c:manualLayout>
                  <c:x val="-7.6796137698498367E-3"/>
                  <c:y val="5.917234200868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9-40CA-8889-C951E0566B65}"/>
                </c:ext>
              </c:extLst>
            </c:dLbl>
            <c:dLbl>
              <c:idx val="6"/>
              <c:layout>
                <c:manualLayout>
                  <c:x val="-1.1519420654774754E-2"/>
                  <c:y val="1.183446840173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49-40CA-8889-C951E0566B65}"/>
                </c:ext>
              </c:extLst>
            </c:dLbl>
            <c:dLbl>
              <c:idx val="7"/>
              <c:layout>
                <c:manualLayout>
                  <c:x val="-7.6796137698498367E-3"/>
                  <c:y val="1.775170260260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9-40CA-8889-C951E0566B65}"/>
                </c:ext>
              </c:extLst>
            </c:dLbl>
            <c:dLbl>
              <c:idx val="8"/>
              <c:layout>
                <c:manualLayout>
                  <c:x val="-1.5388506784725997E-2"/>
                  <c:y val="1.7471253826135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9-40CA-8889-C951E0566B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'14.2.'!$AF$68:$AF$76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/P</c:v>
                </c:pt>
              </c:strCache>
            </c:strRef>
          </c:cat>
          <c:val>
            <c:numRef>
              <c:f>'14.2.'!$AG$68:$AG$76</c:f>
              <c:numCache>
                <c:formatCode>0.0_)</c:formatCode>
                <c:ptCount val="9"/>
                <c:pt idx="0">
                  <c:v>1168.6420000000001</c:v>
                </c:pt>
                <c:pt idx="1">
                  <c:v>1020.03</c:v>
                </c:pt>
                <c:pt idx="2">
                  <c:v>991.82799999999997</c:v>
                </c:pt>
                <c:pt idx="3">
                  <c:v>1136.2359999999999</c:v>
                </c:pt>
                <c:pt idx="4">
                  <c:v>1402.6</c:v>
                </c:pt>
                <c:pt idx="5">
                  <c:v>1342.1200000000001</c:v>
                </c:pt>
                <c:pt idx="6">
                  <c:v>1325.27</c:v>
                </c:pt>
                <c:pt idx="7">
                  <c:v>1256.9699999999998</c:v>
                </c:pt>
                <c:pt idx="8">
                  <c:v>1514.183495982867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B-4012-AD5E-2F8A70C38C2C}"/>
            </c:ext>
          </c:extLst>
        </c:ser>
        <c:ser>
          <c:idx val="1"/>
          <c:order val="1"/>
          <c:tx>
            <c:strRef>
              <c:f>'14.2.'!$AH$47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'14.2.'!$AF$68:$AF$76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/P</c:v>
                </c:pt>
              </c:strCache>
            </c:strRef>
          </c:cat>
          <c:val>
            <c:numRef>
              <c:f>'14.2.'!$AH$68:$AH$76</c:f>
              <c:numCache>
                <c:formatCode>0.0_)</c:formatCode>
                <c:ptCount val="9"/>
                <c:pt idx="0">
                  <c:v>3690.3</c:v>
                </c:pt>
                <c:pt idx="1">
                  <c:v>2786.6</c:v>
                </c:pt>
                <c:pt idx="2">
                  <c:v>3209.3449999999998</c:v>
                </c:pt>
                <c:pt idx="3">
                  <c:v>6073.33</c:v>
                </c:pt>
                <c:pt idx="4">
                  <c:v>3382.09</c:v>
                </c:pt>
                <c:pt idx="5">
                  <c:v>4320.76</c:v>
                </c:pt>
                <c:pt idx="6">
                  <c:v>5170.91</c:v>
                </c:pt>
                <c:pt idx="7">
                  <c:v>4039.85</c:v>
                </c:pt>
                <c:pt idx="8">
                  <c:v>1980.8199701000003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B-4012-AD5E-2F8A70C3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141423"/>
        <c:axId val="1032144335"/>
      </c:barChart>
      <c:catAx>
        <c:axId val="103214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032144335"/>
        <c:crosses val="autoZero"/>
        <c:auto val="1"/>
        <c:lblAlgn val="ctr"/>
        <c:lblOffset val="100"/>
        <c:noMultiLvlLbl val="0"/>
      </c:catAx>
      <c:valAx>
        <c:axId val="1032144335"/>
        <c:scaling>
          <c:orientation val="minMax"/>
          <c:max val="9000"/>
        </c:scaling>
        <c:delete val="1"/>
        <c:axPos val="l"/>
        <c:numFmt formatCode="0.0_)" sourceLinked="1"/>
        <c:majorTickMark val="out"/>
        <c:minorTickMark val="none"/>
        <c:tickLblPos val="nextTo"/>
        <c:crossAx val="1032141423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14617796626292953"/>
          <c:y val="0.21488192015614105"/>
          <c:w val="0.69176146756814449"/>
          <c:h val="8.1957886997600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162927</xdr:colOff>
      <xdr:row>47</xdr:row>
      <xdr:rowOff>20051</xdr:rowOff>
    </xdr:from>
    <xdr:to>
      <xdr:col>29</xdr:col>
      <xdr:colOff>300789</xdr:colOff>
      <xdr:row>66</xdr:row>
      <xdr:rowOff>10026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CADC20-EDD0-4154-8ABB-71FA87F75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0.02906</cdr:x>
      <cdr:y>0.88895</cdr:y>
    </cdr:from>
    <cdr:to>
      <cdr:x>0.82677</cdr:x>
      <cdr:y>0.94904</cdr:y>
    </cdr:to>
    <cdr:sp macro="" textlink="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 txBox="1"/>
      </cdr:nvSpPr>
      <cdr:spPr>
        <a:xfrm xmlns:a="http://schemas.openxmlformats.org/drawingml/2006/main">
          <a:off x="95919" y="2098995"/>
          <a:ext cx="2633400" cy="141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Fuente: Ministerio de la Producción.</a:t>
          </a:r>
          <a:endParaRPr lang="es-PE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acobi\COMPENDIO%202023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68"/>
  <sheetViews>
    <sheetView showGridLines="0" view="pageBreakPreview" zoomScale="145" zoomScaleNormal="130" zoomScaleSheetLayoutView="145" workbookViewId="0">
      <selection activeCell="L39" sqref="L39"/>
    </sheetView>
  </sheetViews>
  <sheetFormatPr baseColWidth="10" defaultColWidth="7.140625" defaultRowHeight="9" x14ac:dyDescent="0.25"/>
  <cols>
    <col min="1" max="1" width="3.7109375" style="1" customWidth="1"/>
    <col min="2" max="2" width="5.5703125" style="1" customWidth="1"/>
    <col min="3" max="3" width="0.140625" style="1" hidden="1" customWidth="1"/>
    <col min="4" max="4" width="5.5703125" style="1" customWidth="1"/>
    <col min="5" max="5" width="1.140625" style="1" customWidth="1"/>
    <col min="6" max="6" width="4.5703125" style="1" customWidth="1"/>
    <col min="7" max="7" width="4.28515625" style="1" customWidth="1"/>
    <col min="8" max="8" width="5" style="1" customWidth="1"/>
    <col min="9" max="9" width="3.85546875" style="1" customWidth="1"/>
    <col min="10" max="10" width="4.140625" style="1" customWidth="1"/>
    <col min="11" max="11" width="0.7109375" style="1" customWidth="1"/>
    <col min="12" max="12" width="5" style="1" customWidth="1"/>
    <col min="13" max="13" width="5.140625" style="1" customWidth="1"/>
    <col min="14" max="14" width="5.5703125" style="1" customWidth="1"/>
    <col min="15" max="15" width="0.85546875" style="1" customWidth="1"/>
    <col min="16" max="16" width="3.85546875" style="1" customWidth="1"/>
    <col min="17" max="17" width="4.28515625" style="1" customWidth="1"/>
    <col min="18" max="18" width="3.7109375" style="1" customWidth="1"/>
    <col min="19" max="19" width="4.7109375" style="1" customWidth="1"/>
    <col min="20" max="20" width="9.5703125" style="26" bestFit="1" customWidth="1"/>
    <col min="21" max="21" width="8" style="26" bestFit="1" customWidth="1"/>
    <col min="22" max="22" width="7.42578125" style="26" bestFit="1" customWidth="1"/>
    <col min="23" max="24" width="7.28515625" style="26" bestFit="1" customWidth="1"/>
    <col min="25" max="25" width="10.7109375" style="26" customWidth="1"/>
    <col min="26" max="26" width="7.140625" style="26"/>
    <col min="27" max="16384" width="7.140625" style="1"/>
  </cols>
  <sheetData>
    <row r="1" spans="1:26" ht="14.25" customHeight="1" x14ac:dyDescent="0.25">
      <c r="A1" s="25" t="s">
        <v>27</v>
      </c>
    </row>
    <row r="2" spans="1:26" ht="4.5" customHeight="1" x14ac:dyDescent="0.25">
      <c r="A2" s="24"/>
    </row>
    <row r="3" spans="1:26" s="21" customFormat="1" ht="12" customHeight="1" x14ac:dyDescent="0.25">
      <c r="A3" s="23" t="s">
        <v>31</v>
      </c>
      <c r="B3" s="22"/>
      <c r="C3" s="22"/>
      <c r="D3" s="22"/>
      <c r="E3" s="22"/>
      <c r="F3" s="22"/>
      <c r="G3" s="22"/>
      <c r="H3" s="22"/>
      <c r="T3" s="26"/>
      <c r="U3" s="27"/>
      <c r="V3" s="27"/>
      <c r="W3" s="27"/>
      <c r="X3" s="27"/>
      <c r="Y3" s="27"/>
      <c r="Z3" s="27"/>
    </row>
    <row r="4" spans="1:26" s="17" customFormat="1" ht="11.25" customHeight="1" x14ac:dyDescent="0.25">
      <c r="A4" s="20" t="s">
        <v>26</v>
      </c>
      <c r="J4" s="18"/>
      <c r="T4" s="26"/>
      <c r="U4" s="28"/>
      <c r="V4" s="28"/>
      <c r="W4" s="28"/>
      <c r="X4" s="28"/>
      <c r="Y4" s="28"/>
      <c r="Z4" s="28"/>
    </row>
    <row r="5" spans="1:26" s="17" customFormat="1" ht="7.5" customHeight="1" x14ac:dyDescent="0.25">
      <c r="A5" s="19"/>
      <c r="J5" s="18"/>
      <c r="T5" s="26"/>
      <c r="U5" s="28"/>
      <c r="V5" s="28"/>
      <c r="W5" s="28"/>
      <c r="X5" s="28"/>
      <c r="Y5" s="28"/>
      <c r="Z5" s="28"/>
    </row>
    <row r="6" spans="1:26" ht="18" customHeight="1" x14ac:dyDescent="0.25">
      <c r="A6" s="16"/>
      <c r="B6" s="101" t="s">
        <v>16</v>
      </c>
      <c r="C6" s="53"/>
      <c r="D6" s="54" t="s">
        <v>25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  <c r="P6" s="54" t="s">
        <v>24</v>
      </c>
      <c r="Q6" s="54"/>
      <c r="R6" s="54"/>
      <c r="S6" s="54"/>
    </row>
    <row r="7" spans="1:26" ht="18" customHeight="1" x14ac:dyDescent="0.25">
      <c r="A7" s="62" t="s">
        <v>23</v>
      </c>
      <c r="B7" s="102"/>
      <c r="C7" s="56"/>
      <c r="D7" s="104" t="s">
        <v>16</v>
      </c>
      <c r="E7" s="57"/>
      <c r="F7" s="54" t="s">
        <v>21</v>
      </c>
      <c r="G7" s="54"/>
      <c r="H7" s="54"/>
      <c r="I7" s="54"/>
      <c r="J7" s="54"/>
      <c r="K7" s="58"/>
      <c r="L7" s="54" t="s">
        <v>22</v>
      </c>
      <c r="M7" s="54"/>
      <c r="N7" s="54"/>
      <c r="O7" s="58"/>
      <c r="P7" s="54" t="s">
        <v>21</v>
      </c>
      <c r="Q7" s="54"/>
      <c r="R7" s="54"/>
      <c r="S7" s="54"/>
    </row>
    <row r="8" spans="1:26" ht="18" customHeight="1" x14ac:dyDescent="0.25">
      <c r="A8" s="15"/>
      <c r="B8" s="102"/>
      <c r="C8" s="43"/>
      <c r="D8" s="105"/>
      <c r="E8" s="56"/>
      <c r="F8" s="104" t="s">
        <v>16</v>
      </c>
      <c r="G8" s="56" t="s">
        <v>20</v>
      </c>
      <c r="H8" s="56" t="s">
        <v>13</v>
      </c>
      <c r="I8" s="56" t="s">
        <v>19</v>
      </c>
      <c r="J8" s="56" t="s">
        <v>14</v>
      </c>
      <c r="K8" s="57"/>
      <c r="L8" s="104" t="s">
        <v>16</v>
      </c>
      <c r="M8" s="56" t="s">
        <v>18</v>
      </c>
      <c r="N8" s="56" t="s">
        <v>17</v>
      </c>
      <c r="O8" s="56"/>
      <c r="P8" s="104" t="s">
        <v>16</v>
      </c>
      <c r="Q8" s="56" t="s">
        <v>15</v>
      </c>
      <c r="R8" s="56" t="s">
        <v>14</v>
      </c>
      <c r="S8" s="56" t="s">
        <v>13</v>
      </c>
    </row>
    <row r="9" spans="1:26" ht="9.75" customHeight="1" x14ac:dyDescent="0.25">
      <c r="A9" s="14"/>
      <c r="B9" s="103"/>
      <c r="C9" s="59"/>
      <c r="D9" s="106"/>
      <c r="E9" s="59"/>
      <c r="F9" s="106"/>
      <c r="G9" s="60" t="s">
        <v>12</v>
      </c>
      <c r="H9" s="60" t="s">
        <v>7</v>
      </c>
      <c r="I9" s="60" t="s">
        <v>9</v>
      </c>
      <c r="J9" s="60" t="s">
        <v>8</v>
      </c>
      <c r="K9" s="61"/>
      <c r="L9" s="106"/>
      <c r="M9" s="60" t="s">
        <v>11</v>
      </c>
      <c r="N9" s="60" t="s">
        <v>10</v>
      </c>
      <c r="O9" s="60"/>
      <c r="P9" s="106"/>
      <c r="Q9" s="60" t="s">
        <v>9</v>
      </c>
      <c r="R9" s="60" t="s">
        <v>8</v>
      </c>
      <c r="S9" s="60" t="s">
        <v>7</v>
      </c>
    </row>
    <row r="10" spans="1:26" ht="1.5" customHeight="1" x14ac:dyDescent="0.25">
      <c r="A10" s="14"/>
      <c r="B10" s="13"/>
      <c r="C10" s="13"/>
      <c r="D10" s="13"/>
      <c r="E10" s="13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6" ht="11.25" hidden="1" customHeight="1" x14ac:dyDescent="0.25">
      <c r="A11" s="63">
        <v>1995</v>
      </c>
      <c r="B11" s="31">
        <v>9021.8220000000001</v>
      </c>
      <c r="C11" s="31"/>
      <c r="D11" s="32">
        <v>8970.902</v>
      </c>
      <c r="E11" s="31"/>
      <c r="F11" s="31">
        <v>766.80400000000009</v>
      </c>
      <c r="G11" s="31">
        <v>196.78800000000001</v>
      </c>
      <c r="H11" s="31">
        <v>277.81299999999999</v>
      </c>
      <c r="I11" s="31">
        <v>24.588000000000001</v>
      </c>
      <c r="J11" s="33">
        <v>267.61500000000001</v>
      </c>
      <c r="K11" s="31"/>
      <c r="L11" s="31">
        <v>8204.098</v>
      </c>
      <c r="M11" s="33">
        <v>6557.7430000000004</v>
      </c>
      <c r="N11" s="31">
        <v>1646.355</v>
      </c>
      <c r="O11" s="31"/>
      <c r="P11" s="31">
        <v>50.92</v>
      </c>
      <c r="Q11" s="31">
        <v>34.808</v>
      </c>
      <c r="R11" s="31">
        <v>15.722</v>
      </c>
      <c r="S11" s="31">
        <v>0.39</v>
      </c>
      <c r="U11" s="29"/>
    </row>
    <row r="12" spans="1:26" ht="11.25" hidden="1" customHeight="1" x14ac:dyDescent="0.25">
      <c r="A12" s="63">
        <v>1996</v>
      </c>
      <c r="B12" s="31">
        <v>9517.1689999999999</v>
      </c>
      <c r="C12" s="31"/>
      <c r="D12" s="32">
        <v>9486.8829999999998</v>
      </c>
      <c r="E12" s="31"/>
      <c r="F12" s="31">
        <v>715.17</v>
      </c>
      <c r="G12" s="31">
        <v>213.905</v>
      </c>
      <c r="H12" s="31">
        <v>222.53700000000001</v>
      </c>
      <c r="I12" s="31">
        <v>28.76</v>
      </c>
      <c r="J12" s="33">
        <v>249.96799999999999</v>
      </c>
      <c r="K12" s="31"/>
      <c r="L12" s="31">
        <v>8771.7129999999997</v>
      </c>
      <c r="M12" s="33">
        <v>7460.42</v>
      </c>
      <c r="N12" s="31">
        <v>1311.2929999999999</v>
      </c>
      <c r="O12" s="31"/>
      <c r="P12" s="31">
        <v>30.286000000000001</v>
      </c>
      <c r="Q12" s="31">
        <v>16.920999999999999</v>
      </c>
      <c r="R12" s="31">
        <v>13.14</v>
      </c>
      <c r="S12" s="31">
        <v>0.22500000000000001</v>
      </c>
      <c r="U12" s="29"/>
    </row>
    <row r="13" spans="1:26" ht="11.25" hidden="1" customHeight="1" x14ac:dyDescent="0.25">
      <c r="A13" s="63" t="s">
        <v>6</v>
      </c>
      <c r="B13" s="31">
        <v>7870.9370000000008</v>
      </c>
      <c r="C13" s="31"/>
      <c r="D13" s="32">
        <v>7837.65</v>
      </c>
      <c r="E13" s="31"/>
      <c r="F13" s="31">
        <v>838.86800000000005</v>
      </c>
      <c r="G13" s="31">
        <v>352.07400000000001</v>
      </c>
      <c r="H13" s="31">
        <v>208.98500000000001</v>
      </c>
      <c r="I13" s="31">
        <v>23.469000000000001</v>
      </c>
      <c r="J13" s="33">
        <v>254.34</v>
      </c>
      <c r="K13" s="31"/>
      <c r="L13" s="31">
        <v>6998.7820000000002</v>
      </c>
      <c r="M13" s="33">
        <v>5923.0050000000001</v>
      </c>
      <c r="N13" s="31">
        <v>1075.777</v>
      </c>
      <c r="O13" s="31"/>
      <c r="P13" s="31">
        <v>33.286999999999999</v>
      </c>
      <c r="Q13" s="31">
        <v>17.673999999999999</v>
      </c>
      <c r="R13" s="31">
        <v>15.314</v>
      </c>
      <c r="S13" s="31">
        <v>0.29899999999999999</v>
      </c>
      <c r="U13" s="29"/>
    </row>
    <row r="14" spans="1:26" ht="11.25" hidden="1" customHeight="1" x14ac:dyDescent="0.25">
      <c r="A14" s="63" t="s">
        <v>5</v>
      </c>
      <c r="B14" s="31">
        <v>4347.9139999999998</v>
      </c>
      <c r="C14" s="31"/>
      <c r="D14" s="32">
        <v>4310.2709999999997</v>
      </c>
      <c r="E14" s="31"/>
      <c r="F14" s="31">
        <v>613.97299999999996</v>
      </c>
      <c r="G14" s="31">
        <v>218.15299999999999</v>
      </c>
      <c r="H14" s="31">
        <v>128.56800000000001</v>
      </c>
      <c r="I14" s="31">
        <v>18.088000000000001</v>
      </c>
      <c r="J14" s="33">
        <v>249.16399999999999</v>
      </c>
      <c r="K14" s="31"/>
      <c r="L14" s="31">
        <v>3696.2979999999998</v>
      </c>
      <c r="M14" s="33">
        <v>1205.537</v>
      </c>
      <c r="N14" s="31">
        <v>2490.761</v>
      </c>
      <c r="O14" s="31"/>
      <c r="P14" s="31">
        <v>37.643000000000001</v>
      </c>
      <c r="Q14" s="31">
        <v>23.132999999999999</v>
      </c>
      <c r="R14" s="31">
        <v>14.233000000000001</v>
      </c>
      <c r="S14" s="31">
        <v>0.27700000000000002</v>
      </c>
      <c r="U14" s="29"/>
    </row>
    <row r="15" spans="1:26" ht="11.25" hidden="1" customHeight="1" x14ac:dyDescent="0.25">
      <c r="A15" s="63" t="s">
        <v>4</v>
      </c>
      <c r="B15" s="31">
        <v>8431.023000000001</v>
      </c>
      <c r="C15" s="31"/>
      <c r="D15" s="32">
        <v>8392.3780000000006</v>
      </c>
      <c r="E15" s="31"/>
      <c r="F15" s="31">
        <v>604.44200000000001</v>
      </c>
      <c r="G15" s="31">
        <v>205.339</v>
      </c>
      <c r="H15" s="31">
        <v>113.384</v>
      </c>
      <c r="I15" s="31">
        <v>29.972000000000001</v>
      </c>
      <c r="J15" s="33">
        <v>255.74700000000001</v>
      </c>
      <c r="K15" s="31"/>
      <c r="L15" s="31">
        <v>7787.9359999999997</v>
      </c>
      <c r="M15" s="33">
        <v>6731.9870000000001</v>
      </c>
      <c r="N15" s="31">
        <v>1055.9490000000001</v>
      </c>
      <c r="O15" s="31"/>
      <c r="P15" s="31">
        <v>38.645000000000003</v>
      </c>
      <c r="Q15" s="31">
        <v>21.186999999999998</v>
      </c>
      <c r="R15" s="31">
        <v>17.06899999999996</v>
      </c>
      <c r="S15" s="31">
        <v>0.38900000000000001</v>
      </c>
      <c r="U15" s="29"/>
    </row>
    <row r="16" spans="1:26" ht="11.25" hidden="1" customHeight="1" x14ac:dyDescent="0.25">
      <c r="A16" s="63" t="s">
        <v>3</v>
      </c>
      <c r="B16" s="31">
        <v>10663.902</v>
      </c>
      <c r="C16" s="31"/>
      <c r="D16" s="32">
        <v>10626.325000000001</v>
      </c>
      <c r="E16" s="31"/>
      <c r="F16" s="31">
        <v>713.87100000000009</v>
      </c>
      <c r="G16" s="31">
        <v>222.994</v>
      </c>
      <c r="H16" s="31">
        <v>140.548</v>
      </c>
      <c r="I16" s="31">
        <v>33.133000000000003</v>
      </c>
      <c r="J16" s="33">
        <v>317.19600000000003</v>
      </c>
      <c r="K16" s="31"/>
      <c r="L16" s="31">
        <v>9912.4539999999997</v>
      </c>
      <c r="M16" s="33">
        <v>9555.607</v>
      </c>
      <c r="N16" s="31">
        <v>356.84699999999998</v>
      </c>
      <c r="O16" s="31"/>
      <c r="P16" s="31">
        <v>37.576999999999998</v>
      </c>
      <c r="Q16" s="31">
        <v>18.259</v>
      </c>
      <c r="R16" s="31">
        <v>18.963000000000001</v>
      </c>
      <c r="S16" s="31">
        <v>0.35499999999999998</v>
      </c>
      <c r="U16" s="29"/>
    </row>
    <row r="17" spans="1:24" ht="11.25" hidden="1" customHeight="1" x14ac:dyDescent="0.25">
      <c r="A17" s="63" t="s">
        <v>2</v>
      </c>
      <c r="B17" s="31">
        <v>7996.3780000000006</v>
      </c>
      <c r="C17" s="31"/>
      <c r="D17" s="32">
        <v>7955.96</v>
      </c>
      <c r="E17" s="31"/>
      <c r="F17" s="31">
        <v>747.93</v>
      </c>
      <c r="G17" s="31">
        <v>174.91</v>
      </c>
      <c r="H17" s="31">
        <v>198.82400000000001</v>
      </c>
      <c r="I17" s="31">
        <v>34.804000000000002</v>
      </c>
      <c r="J17" s="33">
        <v>339.392</v>
      </c>
      <c r="K17" s="31"/>
      <c r="L17" s="31">
        <v>7208.03</v>
      </c>
      <c r="M17" s="33">
        <v>6347.6710000000003</v>
      </c>
      <c r="N17" s="31">
        <v>860.35900000000004</v>
      </c>
      <c r="O17" s="31"/>
      <c r="P17" s="31">
        <v>40.417999999999992</v>
      </c>
      <c r="Q17" s="31">
        <v>19.68</v>
      </c>
      <c r="R17" s="31">
        <v>20.202999999999999</v>
      </c>
      <c r="S17" s="31">
        <v>0.53500000000000003</v>
      </c>
      <c r="U17" s="29"/>
    </row>
    <row r="18" spans="1:24" ht="11.25" hidden="1" customHeight="1" x14ac:dyDescent="0.25">
      <c r="A18" s="63">
        <v>2002</v>
      </c>
      <c r="B18" s="31">
        <v>8774.6239999999998</v>
      </c>
      <c r="C18" s="31"/>
      <c r="D18" s="32">
        <v>8741.4269999999997</v>
      </c>
      <c r="E18" s="31"/>
      <c r="F18" s="31">
        <v>584.61199999999997</v>
      </c>
      <c r="G18" s="31">
        <v>60.186999999999998</v>
      </c>
      <c r="H18" s="31">
        <v>184.04900000000001</v>
      </c>
      <c r="I18" s="31">
        <v>31.978000000000002</v>
      </c>
      <c r="J18" s="33">
        <v>308.34699999999998</v>
      </c>
      <c r="K18" s="31"/>
      <c r="L18" s="31">
        <v>8156.8149999999996</v>
      </c>
      <c r="M18" s="33">
        <v>8082.8969999999999</v>
      </c>
      <c r="N18" s="31">
        <v>73.918000000000006</v>
      </c>
      <c r="O18" s="31"/>
      <c r="P18" s="31">
        <v>33.196999999999996</v>
      </c>
      <c r="Q18" s="31">
        <v>16.548999999999999</v>
      </c>
      <c r="R18" s="31">
        <v>16.138000000000002</v>
      </c>
      <c r="S18" s="31">
        <v>0.51</v>
      </c>
      <c r="U18" s="29"/>
    </row>
    <row r="19" spans="1:24" ht="11.25" hidden="1" customHeight="1" x14ac:dyDescent="0.25">
      <c r="A19" s="63">
        <v>2003</v>
      </c>
      <c r="B19" s="31">
        <v>6097.5247099999997</v>
      </c>
      <c r="C19" s="31"/>
      <c r="D19" s="32">
        <v>6060.9850000000006</v>
      </c>
      <c r="E19" s="31"/>
      <c r="F19" s="31">
        <v>713.97799999999995</v>
      </c>
      <c r="G19" s="31">
        <v>168.14599999999999</v>
      </c>
      <c r="H19" s="31">
        <v>184.26</v>
      </c>
      <c r="I19" s="31">
        <v>32.137</v>
      </c>
      <c r="J19" s="33">
        <v>329.435</v>
      </c>
      <c r="K19" s="31"/>
      <c r="L19" s="31">
        <v>5347.0060000000003</v>
      </c>
      <c r="M19" s="33">
        <v>5335.5110000000004</v>
      </c>
      <c r="N19" s="31">
        <v>11.496000000000002</v>
      </c>
      <c r="O19" s="31"/>
      <c r="P19" s="31">
        <v>36.539709999999999</v>
      </c>
      <c r="Q19" s="31">
        <v>16.9603</v>
      </c>
      <c r="R19" s="31">
        <v>18.971640000000001</v>
      </c>
      <c r="S19" s="31">
        <v>0.60777000000000003</v>
      </c>
      <c r="U19" s="29"/>
    </row>
    <row r="20" spans="1:24" ht="11.25" hidden="1" customHeight="1" x14ac:dyDescent="0.25">
      <c r="A20" s="63">
        <v>2004</v>
      </c>
      <c r="B20" s="31">
        <v>9618.4830000000002</v>
      </c>
      <c r="C20" s="31"/>
      <c r="D20" s="32">
        <v>9574.259</v>
      </c>
      <c r="E20" s="31"/>
      <c r="F20" s="31">
        <f t="shared" ref="F20:F31" si="0">SUM(G20:J20)</f>
        <v>763.64499999999998</v>
      </c>
      <c r="G20" s="31">
        <v>82.906000000000006</v>
      </c>
      <c r="H20" s="31">
        <v>306.97699999999998</v>
      </c>
      <c r="I20" s="31">
        <v>29.667999999999999</v>
      </c>
      <c r="J20" s="33">
        <v>344.09399999999999</v>
      </c>
      <c r="K20" s="31"/>
      <c r="L20" s="31">
        <f t="shared" ref="L20:L31" si="1">SUM(M20:N20)</f>
        <v>8810.6139999999996</v>
      </c>
      <c r="M20" s="33">
        <v>8797.1350000000002</v>
      </c>
      <c r="N20" s="31">
        <v>13.478999999999999</v>
      </c>
      <c r="O20" s="31"/>
      <c r="P20" s="31">
        <f t="shared" ref="P20:P21" si="2">SUM(Q20:S20)</f>
        <v>44.223999999999997</v>
      </c>
      <c r="Q20" s="31">
        <v>20.276</v>
      </c>
      <c r="R20" s="31">
        <v>23.227</v>
      </c>
      <c r="S20" s="31">
        <v>0.72099999999999997</v>
      </c>
      <c r="U20" s="29"/>
    </row>
    <row r="21" spans="1:24" ht="11.25" hidden="1" customHeight="1" x14ac:dyDescent="0.25">
      <c r="A21" s="63">
        <v>2005</v>
      </c>
      <c r="B21" s="31">
        <v>9400.2999999999993</v>
      </c>
      <c r="C21" s="31"/>
      <c r="D21" s="32">
        <v>9353.3060000000005</v>
      </c>
      <c r="E21" s="31"/>
      <c r="F21" s="31">
        <f t="shared" si="0"/>
        <v>724.6</v>
      </c>
      <c r="G21" s="31">
        <v>89.4</v>
      </c>
      <c r="H21" s="31">
        <v>321.2</v>
      </c>
      <c r="I21" s="31">
        <v>28.1</v>
      </c>
      <c r="J21" s="33">
        <v>285.89999999999998</v>
      </c>
      <c r="K21" s="31"/>
      <c r="L21" s="31">
        <f t="shared" si="1"/>
        <v>8628.6999999999989</v>
      </c>
      <c r="M21" s="33">
        <v>8628.4</v>
      </c>
      <c r="N21" s="31">
        <v>0.3</v>
      </c>
      <c r="O21" s="31"/>
      <c r="P21" s="31">
        <f t="shared" si="2"/>
        <v>47</v>
      </c>
      <c r="Q21" s="31">
        <v>20</v>
      </c>
      <c r="R21" s="31">
        <v>25.8</v>
      </c>
      <c r="S21" s="31">
        <v>1.2</v>
      </c>
      <c r="U21" s="29"/>
    </row>
    <row r="22" spans="1:24" ht="11.25" hidden="1" customHeight="1" x14ac:dyDescent="0.25">
      <c r="A22" s="63">
        <v>2006</v>
      </c>
      <c r="B22" s="31">
        <v>7027.6709099999998</v>
      </c>
      <c r="C22" s="31"/>
      <c r="D22" s="32">
        <v>6983.4609999999993</v>
      </c>
      <c r="E22" s="31"/>
      <c r="F22" s="31">
        <f t="shared" si="0"/>
        <v>1087.9180000000001</v>
      </c>
      <c r="G22" s="31">
        <v>233.35900000000001</v>
      </c>
      <c r="H22" s="31">
        <v>480.38099999999997</v>
      </c>
      <c r="I22" s="31">
        <v>29.355</v>
      </c>
      <c r="J22" s="33">
        <v>344.82299999999998</v>
      </c>
      <c r="K22" s="31"/>
      <c r="L22" s="31">
        <f t="shared" si="1"/>
        <v>5895.5429999999997</v>
      </c>
      <c r="M22" s="33">
        <v>5891.8379999999997</v>
      </c>
      <c r="N22" s="31">
        <v>3.7050000000000001</v>
      </c>
      <c r="O22" s="31"/>
      <c r="P22" s="31">
        <v>44.252909999999993</v>
      </c>
      <c r="Q22" s="31">
        <v>13.37</v>
      </c>
      <c r="R22" s="31">
        <v>29.771909999999998</v>
      </c>
      <c r="S22" s="31">
        <v>1.111</v>
      </c>
      <c r="U22" s="29"/>
    </row>
    <row r="23" spans="1:24" ht="11.25" hidden="1" customHeight="1" x14ac:dyDescent="0.25">
      <c r="A23" s="63">
        <v>2007</v>
      </c>
      <c r="B23" s="31">
        <v>7230.7</v>
      </c>
      <c r="C23" s="31"/>
      <c r="D23" s="32">
        <v>7178.7</v>
      </c>
      <c r="E23" s="31"/>
      <c r="F23" s="31">
        <f t="shared" si="0"/>
        <v>1092.6999999999998</v>
      </c>
      <c r="G23" s="31">
        <v>182.5</v>
      </c>
      <c r="H23" s="31">
        <v>536.29999999999995</v>
      </c>
      <c r="I23" s="31">
        <v>26.3</v>
      </c>
      <c r="J23" s="33">
        <v>347.6</v>
      </c>
      <c r="K23" s="31"/>
      <c r="L23" s="31">
        <f t="shared" si="1"/>
        <v>6086</v>
      </c>
      <c r="M23" s="33">
        <v>6084.7</v>
      </c>
      <c r="N23" s="31">
        <v>1.3</v>
      </c>
      <c r="O23" s="31"/>
      <c r="P23" s="31">
        <v>52</v>
      </c>
      <c r="Q23" s="31">
        <v>16</v>
      </c>
      <c r="R23" s="31">
        <v>34.700000000000003</v>
      </c>
      <c r="S23" s="31">
        <v>1.3</v>
      </c>
      <c r="T23" s="1"/>
      <c r="U23" s="2"/>
      <c r="V23" s="1"/>
      <c r="W23" s="1"/>
      <c r="X23" s="1"/>
    </row>
    <row r="24" spans="1:24" ht="11.25" hidden="1" customHeight="1" x14ac:dyDescent="0.25">
      <c r="A24" s="63">
        <v>2008</v>
      </c>
      <c r="B24" s="31">
        <v>7423.3</v>
      </c>
      <c r="C24" s="31"/>
      <c r="D24" s="32">
        <v>7363</v>
      </c>
      <c r="E24" s="31"/>
      <c r="F24" s="31">
        <f t="shared" si="0"/>
        <v>1196.433</v>
      </c>
      <c r="G24" s="31">
        <v>200.39099999999999</v>
      </c>
      <c r="H24" s="31">
        <v>646.68200000000002</v>
      </c>
      <c r="I24" s="31">
        <v>28.186</v>
      </c>
      <c r="J24" s="33">
        <v>321.17399999999998</v>
      </c>
      <c r="K24" s="31"/>
      <c r="L24" s="31">
        <f t="shared" si="1"/>
        <v>6166.5</v>
      </c>
      <c r="M24" s="33">
        <v>6159.4</v>
      </c>
      <c r="N24" s="31">
        <v>7.1</v>
      </c>
      <c r="O24" s="31"/>
      <c r="P24" s="31">
        <v>60.4</v>
      </c>
      <c r="Q24" s="31">
        <v>15.8</v>
      </c>
      <c r="R24" s="31">
        <v>43.2</v>
      </c>
      <c r="S24" s="31">
        <v>1.4</v>
      </c>
      <c r="T24" s="1"/>
      <c r="U24" s="2"/>
      <c r="V24" s="1"/>
      <c r="W24" s="1"/>
      <c r="X24" s="1"/>
    </row>
    <row r="25" spans="1:24" ht="15" hidden="1" customHeight="1" x14ac:dyDescent="0.25">
      <c r="A25" s="63">
        <v>2009</v>
      </c>
      <c r="B25" s="31">
        <v>6935.0199673500001</v>
      </c>
      <c r="C25" s="31"/>
      <c r="D25" s="32">
        <v>6874.4199673500007</v>
      </c>
      <c r="E25" s="31"/>
      <c r="F25" s="31">
        <f t="shared" si="0"/>
        <v>1043.5569673499999</v>
      </c>
      <c r="G25" s="31">
        <v>162.4</v>
      </c>
      <c r="H25" s="31">
        <v>528.35696734999999</v>
      </c>
      <c r="I25" s="31">
        <v>22.4</v>
      </c>
      <c r="J25" s="33">
        <v>330.4</v>
      </c>
      <c r="K25" s="31"/>
      <c r="L25" s="31">
        <f t="shared" si="1"/>
        <v>5830.8360000000002</v>
      </c>
      <c r="M25" s="34">
        <v>5828.6360000000004</v>
      </c>
      <c r="N25" s="31">
        <v>2.2000000000000002</v>
      </c>
      <c r="O25" s="31"/>
      <c r="P25" s="31">
        <v>60.6</v>
      </c>
      <c r="Q25" s="31">
        <v>16.2</v>
      </c>
      <c r="R25" s="31">
        <v>43.5</v>
      </c>
      <c r="S25" s="31">
        <v>0.9</v>
      </c>
      <c r="T25" s="1"/>
      <c r="U25" s="2"/>
      <c r="V25" s="1"/>
      <c r="W25" s="1"/>
      <c r="X25" s="1"/>
    </row>
    <row r="26" spans="1:24" ht="15" hidden="1" customHeight="1" x14ac:dyDescent="0.25">
      <c r="A26" s="63">
        <v>2010</v>
      </c>
      <c r="B26" s="31">
        <v>4282.8</v>
      </c>
      <c r="C26" s="31"/>
      <c r="D26" s="32">
        <v>4221.1000000000004</v>
      </c>
      <c r="E26" s="31"/>
      <c r="F26" s="31">
        <f t="shared" si="0"/>
        <v>890.7</v>
      </c>
      <c r="G26" s="31">
        <v>128.5</v>
      </c>
      <c r="H26" s="31">
        <v>476</v>
      </c>
      <c r="I26" s="31">
        <v>21.2</v>
      </c>
      <c r="J26" s="33">
        <v>265</v>
      </c>
      <c r="K26" s="31"/>
      <c r="L26" s="31">
        <f t="shared" si="1"/>
        <v>3330.4</v>
      </c>
      <c r="M26" s="34">
        <v>3330.4</v>
      </c>
      <c r="N26" s="35" t="s">
        <v>1</v>
      </c>
      <c r="O26" s="31"/>
      <c r="P26" s="31">
        <v>61.7</v>
      </c>
      <c r="Q26" s="31">
        <v>12.5</v>
      </c>
      <c r="R26" s="31">
        <v>47.5</v>
      </c>
      <c r="S26" s="31">
        <v>1.7</v>
      </c>
      <c r="T26" s="1"/>
      <c r="U26" s="2"/>
      <c r="V26" s="1"/>
      <c r="W26" s="1"/>
      <c r="X26" s="1"/>
    </row>
    <row r="27" spans="1:24" ht="15" hidden="1" customHeight="1" x14ac:dyDescent="0.25">
      <c r="A27" s="63">
        <v>2011</v>
      </c>
      <c r="B27" s="31">
        <v>8272.1170000000002</v>
      </c>
      <c r="C27" s="31"/>
      <c r="D27" s="32">
        <v>8211.7170000000006</v>
      </c>
      <c r="E27" s="31"/>
      <c r="F27" s="31">
        <f t="shared" si="0"/>
        <v>1209.4659999999999</v>
      </c>
      <c r="G27" s="31">
        <v>202.57499999999999</v>
      </c>
      <c r="H27" s="31">
        <v>697.202</v>
      </c>
      <c r="I27" s="31">
        <v>22.463000000000001</v>
      </c>
      <c r="J27" s="33">
        <v>287.226</v>
      </c>
      <c r="K27" s="31"/>
      <c r="L27" s="31">
        <f t="shared" si="1"/>
        <v>7002.2510000000002</v>
      </c>
      <c r="M27" s="34">
        <v>7000.0929999999998</v>
      </c>
      <c r="N27" s="35">
        <v>2.1579999999999999</v>
      </c>
      <c r="O27" s="31"/>
      <c r="P27" s="31">
        <v>60.4</v>
      </c>
      <c r="Q27" s="31">
        <v>13.9</v>
      </c>
      <c r="R27" s="31">
        <v>43.3</v>
      </c>
      <c r="S27" s="31">
        <v>3.2</v>
      </c>
      <c r="T27" s="1"/>
      <c r="U27" s="1"/>
      <c r="V27" s="1"/>
      <c r="W27" s="1"/>
      <c r="X27" s="1"/>
    </row>
    <row r="28" spans="1:24" ht="15" hidden="1" customHeight="1" x14ac:dyDescent="0.25">
      <c r="A28" s="63">
        <v>2012</v>
      </c>
      <c r="B28" s="31">
        <f t="shared" ref="B28:B31" si="3">D28+P28</f>
        <v>4861.2260000000006</v>
      </c>
      <c r="C28" s="31"/>
      <c r="D28" s="32">
        <f t="shared" ref="D28:D31" si="4">F28+L28</f>
        <v>4801.0320000000002</v>
      </c>
      <c r="E28" s="31"/>
      <c r="F28" s="31">
        <f t="shared" si="0"/>
        <v>1104.7550000000001</v>
      </c>
      <c r="G28" s="31">
        <v>125.372</v>
      </c>
      <c r="H28" s="31">
        <v>670.16399999999999</v>
      </c>
      <c r="I28" s="31">
        <v>18.09</v>
      </c>
      <c r="J28" s="33">
        <v>291.12900000000002</v>
      </c>
      <c r="K28" s="31"/>
      <c r="L28" s="31">
        <f t="shared" si="1"/>
        <v>3696.277</v>
      </c>
      <c r="M28" s="34">
        <v>3693.8710000000001</v>
      </c>
      <c r="N28" s="35">
        <v>2.4060000000000001</v>
      </c>
      <c r="O28" s="31"/>
      <c r="P28" s="31">
        <v>60.194000000000003</v>
      </c>
      <c r="Q28" s="31">
        <v>18.902000000000001</v>
      </c>
      <c r="R28" s="31">
        <v>38.54</v>
      </c>
      <c r="S28" s="31">
        <v>2.7519999999999998</v>
      </c>
      <c r="T28" s="1"/>
      <c r="U28" s="1"/>
      <c r="V28" s="1"/>
      <c r="W28" s="1"/>
      <c r="X28" s="1"/>
    </row>
    <row r="29" spans="1:24" ht="15" hidden="1" customHeight="1" x14ac:dyDescent="0.25">
      <c r="A29" s="63">
        <v>2013</v>
      </c>
      <c r="B29" s="33">
        <f t="shared" si="3"/>
        <v>6016.1019999999999</v>
      </c>
      <c r="C29" s="33"/>
      <c r="D29" s="32">
        <f t="shared" si="4"/>
        <v>5948.567</v>
      </c>
      <c r="E29" s="33"/>
      <c r="F29" s="36">
        <f t="shared" si="0"/>
        <v>1182.8739999999998</v>
      </c>
      <c r="G29" s="33">
        <v>144.029</v>
      </c>
      <c r="H29" s="33">
        <v>631.78599999999994</v>
      </c>
      <c r="I29" s="33">
        <v>41.113</v>
      </c>
      <c r="J29" s="33">
        <v>365.94600000000003</v>
      </c>
      <c r="K29" s="33"/>
      <c r="L29" s="31">
        <f t="shared" si="1"/>
        <v>4765.6930000000002</v>
      </c>
      <c r="M29" s="34">
        <v>4754.1180000000004</v>
      </c>
      <c r="N29" s="35">
        <v>11.574999999999999</v>
      </c>
      <c r="O29" s="31"/>
      <c r="P29" s="31">
        <v>67.534999999999997</v>
      </c>
      <c r="Q29" s="31">
        <v>12.919</v>
      </c>
      <c r="R29" s="31">
        <v>52.798999999999999</v>
      </c>
      <c r="S29" s="35">
        <v>1.8169999999999999</v>
      </c>
      <c r="T29" s="1"/>
      <c r="U29" s="1"/>
      <c r="V29" s="1"/>
      <c r="W29" s="1"/>
      <c r="X29" s="1"/>
    </row>
    <row r="30" spans="1:24" ht="15" hidden="1" customHeight="1" x14ac:dyDescent="0.25">
      <c r="A30" s="63">
        <v>2014</v>
      </c>
      <c r="B30" s="31">
        <f t="shared" si="3"/>
        <v>3593.732</v>
      </c>
      <c r="C30" s="31"/>
      <c r="D30" s="37">
        <f t="shared" si="4"/>
        <v>3530.6979999999999</v>
      </c>
      <c r="E30" s="38"/>
      <c r="F30" s="38">
        <f t="shared" si="0"/>
        <v>1264.7629999999999</v>
      </c>
      <c r="G30" s="38">
        <v>98.153999999999996</v>
      </c>
      <c r="H30" s="38">
        <v>726.37599999999998</v>
      </c>
      <c r="I30" s="38">
        <v>51.978000000000002</v>
      </c>
      <c r="J30" s="36">
        <v>388.255</v>
      </c>
      <c r="K30" s="38"/>
      <c r="L30" s="38">
        <f t="shared" si="1"/>
        <v>2265.9349999999999</v>
      </c>
      <c r="M30" s="39">
        <v>2263.9349999999999</v>
      </c>
      <c r="N30" s="40">
        <v>2</v>
      </c>
      <c r="O30" s="38"/>
      <c r="P30" s="38">
        <v>63.033999999999999</v>
      </c>
      <c r="Q30" s="38">
        <v>10.079000000000001</v>
      </c>
      <c r="R30" s="38">
        <v>50.893999999999998</v>
      </c>
      <c r="S30" s="40">
        <v>2.0609999999999999</v>
      </c>
      <c r="T30" s="1"/>
      <c r="U30" s="1"/>
      <c r="V30" s="1"/>
      <c r="W30" s="1"/>
      <c r="X30" s="1"/>
    </row>
    <row r="31" spans="1:24" ht="15" hidden="1" customHeight="1" x14ac:dyDescent="0.25">
      <c r="A31" s="63">
        <v>2015</v>
      </c>
      <c r="B31" s="31">
        <f t="shared" si="3"/>
        <v>4943.2420000000002</v>
      </c>
      <c r="C31" s="31"/>
      <c r="D31" s="37">
        <f t="shared" si="4"/>
        <v>4858.942</v>
      </c>
      <c r="E31" s="31"/>
      <c r="F31" s="38">
        <f t="shared" si="0"/>
        <v>1168.6420000000001</v>
      </c>
      <c r="G31" s="31">
        <v>117.5</v>
      </c>
      <c r="H31" s="31">
        <v>640.74199999999996</v>
      </c>
      <c r="I31" s="31">
        <v>34.200000000000003</v>
      </c>
      <c r="J31" s="31">
        <v>376.2</v>
      </c>
      <c r="K31" s="31"/>
      <c r="L31" s="38">
        <f t="shared" si="1"/>
        <v>3690.3</v>
      </c>
      <c r="M31" s="41">
        <v>3686.8</v>
      </c>
      <c r="N31" s="35">
        <v>3.5</v>
      </c>
      <c r="O31" s="31"/>
      <c r="P31" s="38">
        <v>84.3</v>
      </c>
      <c r="Q31" s="31">
        <v>20.9</v>
      </c>
      <c r="R31" s="31">
        <v>59.4</v>
      </c>
      <c r="S31" s="35">
        <v>4</v>
      </c>
      <c r="T31" s="1"/>
      <c r="U31" s="1"/>
      <c r="V31" s="1"/>
      <c r="W31" s="1"/>
      <c r="X31" s="1"/>
    </row>
    <row r="32" spans="1:24" ht="15" hidden="1" customHeight="1" x14ac:dyDescent="0.25">
      <c r="A32" s="63">
        <v>2016</v>
      </c>
      <c r="B32" s="31">
        <v>3889.9300000000003</v>
      </c>
      <c r="C32" s="31"/>
      <c r="D32" s="37">
        <v>3806.63</v>
      </c>
      <c r="E32" s="31"/>
      <c r="F32" s="38">
        <v>1020.03</v>
      </c>
      <c r="G32" s="31">
        <v>143.55000000000001</v>
      </c>
      <c r="H32" s="31">
        <v>459.29</v>
      </c>
      <c r="I32" s="31">
        <v>53.42</v>
      </c>
      <c r="J32" s="31">
        <v>363.77</v>
      </c>
      <c r="K32" s="31"/>
      <c r="L32" s="38">
        <v>2786.6</v>
      </c>
      <c r="M32" s="39">
        <v>2777.5</v>
      </c>
      <c r="N32" s="35">
        <v>9.1</v>
      </c>
      <c r="O32" s="31"/>
      <c r="P32" s="38">
        <v>83.3</v>
      </c>
      <c r="Q32" s="31">
        <v>7.52</v>
      </c>
      <c r="R32" s="31">
        <v>71.400000000000006</v>
      </c>
      <c r="S32" s="35">
        <v>4.38</v>
      </c>
      <c r="T32" s="1"/>
      <c r="U32" s="1"/>
      <c r="V32" s="1"/>
      <c r="W32" s="1"/>
      <c r="X32" s="1"/>
    </row>
    <row r="33" spans="1:26" ht="15" customHeight="1" x14ac:dyDescent="0.25">
      <c r="A33" s="63">
        <v>2017</v>
      </c>
      <c r="B33" s="31">
        <v>4290.8609999999999</v>
      </c>
      <c r="C33" s="31"/>
      <c r="D33" s="37">
        <v>4201.1729999999998</v>
      </c>
      <c r="E33" s="31"/>
      <c r="F33" s="38">
        <v>991.82799999999997</v>
      </c>
      <c r="G33" s="31">
        <v>131.32499999999999</v>
      </c>
      <c r="H33" s="31">
        <v>462.61</v>
      </c>
      <c r="I33" s="31">
        <v>44.250999999999998</v>
      </c>
      <c r="J33" s="31">
        <v>353.642</v>
      </c>
      <c r="K33" s="31"/>
      <c r="L33" s="38">
        <v>3209.3449999999998</v>
      </c>
      <c r="M33" s="39">
        <v>3208.5439999999999</v>
      </c>
      <c r="N33" s="35">
        <v>0.80100000000000005</v>
      </c>
      <c r="O33" s="31"/>
      <c r="P33" s="38">
        <v>89.688000000000002</v>
      </c>
      <c r="Q33" s="31">
        <v>10.518000000000001</v>
      </c>
      <c r="R33" s="31">
        <v>75.555999999999997</v>
      </c>
      <c r="S33" s="35">
        <v>3.6139999999999999</v>
      </c>
      <c r="T33" s="1"/>
      <c r="U33" s="1"/>
      <c r="V33" s="1"/>
      <c r="W33" s="1"/>
      <c r="X33" s="1"/>
    </row>
    <row r="34" spans="1:26" ht="15" customHeight="1" x14ac:dyDescent="0.25">
      <c r="A34" s="63">
        <v>2018</v>
      </c>
      <c r="B34" s="32">
        <v>7299.3</v>
      </c>
      <c r="C34" s="32"/>
      <c r="D34" s="37">
        <v>7209.5659999999998</v>
      </c>
      <c r="E34" s="32"/>
      <c r="F34" s="37">
        <v>1136.2359999999999</v>
      </c>
      <c r="G34" s="31">
        <v>134.51599999999999</v>
      </c>
      <c r="H34" s="31">
        <v>569.65</v>
      </c>
      <c r="I34" s="31">
        <v>61.99</v>
      </c>
      <c r="J34" s="31">
        <v>370.08</v>
      </c>
      <c r="K34" s="42"/>
      <c r="L34" s="38">
        <v>6073.33</v>
      </c>
      <c r="M34" s="41">
        <v>6072.89</v>
      </c>
      <c r="N34" s="35">
        <v>0.44</v>
      </c>
      <c r="O34" s="43"/>
      <c r="P34" s="38">
        <v>89.69</v>
      </c>
      <c r="Q34" s="31">
        <v>4.2300000000000004</v>
      </c>
      <c r="R34" s="31">
        <v>79.5</v>
      </c>
      <c r="S34" s="35">
        <v>5.96</v>
      </c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63" t="s">
        <v>28</v>
      </c>
      <c r="B35" s="32">
        <v>4860.3600000000006</v>
      </c>
      <c r="C35" s="32"/>
      <c r="D35" s="37">
        <v>4784.6900000000005</v>
      </c>
      <c r="E35" s="32"/>
      <c r="F35" s="37">
        <v>1402.6</v>
      </c>
      <c r="G35" s="31">
        <v>146.80000000000001</v>
      </c>
      <c r="H35" s="31">
        <v>781.14</v>
      </c>
      <c r="I35" s="31">
        <v>76.67</v>
      </c>
      <c r="J35" s="31">
        <v>397.99</v>
      </c>
      <c r="K35" s="42"/>
      <c r="L35" s="65">
        <v>3382.09</v>
      </c>
      <c r="M35" s="39">
        <v>3381.4369999999999</v>
      </c>
      <c r="N35" s="35">
        <v>0.65</v>
      </c>
      <c r="O35" s="43"/>
      <c r="P35" s="38">
        <v>75.67</v>
      </c>
      <c r="Q35" s="31">
        <v>2.72</v>
      </c>
      <c r="R35" s="31">
        <v>59.77</v>
      </c>
      <c r="S35" s="35">
        <v>13.18</v>
      </c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63" t="s">
        <v>29</v>
      </c>
      <c r="B36" s="32">
        <v>5740.16</v>
      </c>
      <c r="C36" s="32"/>
      <c r="D36" s="37">
        <v>5662.88</v>
      </c>
      <c r="E36" s="32"/>
      <c r="F36" s="37">
        <v>1342.1200000000001</v>
      </c>
      <c r="G36" s="31">
        <v>146.71</v>
      </c>
      <c r="H36" s="31">
        <v>733.28</v>
      </c>
      <c r="I36" s="31">
        <v>76.95</v>
      </c>
      <c r="J36" s="31">
        <v>385.18</v>
      </c>
      <c r="K36" s="42"/>
      <c r="L36" s="38">
        <v>4320.76</v>
      </c>
      <c r="M36" s="39">
        <v>4320.76</v>
      </c>
      <c r="N36" s="35">
        <v>1E-3</v>
      </c>
      <c r="O36" s="43"/>
      <c r="P36" s="38">
        <v>77.28</v>
      </c>
      <c r="Q36" s="31">
        <v>4.5599999999999996</v>
      </c>
      <c r="R36" s="31">
        <v>56.66</v>
      </c>
      <c r="S36" s="35">
        <v>16.059999999999999</v>
      </c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63" t="s">
        <v>30</v>
      </c>
      <c r="B37" s="32">
        <f t="shared" ref="B37:B38" si="5">D37+P37</f>
        <v>6582.08</v>
      </c>
      <c r="C37" s="32"/>
      <c r="D37" s="37">
        <f t="shared" ref="D37:D38" si="6">F37+L37</f>
        <v>6496.18</v>
      </c>
      <c r="E37" s="32"/>
      <c r="F37" s="37">
        <v>1325.27</v>
      </c>
      <c r="G37" s="31">
        <v>150.02000000000001</v>
      </c>
      <c r="H37" s="31">
        <v>741.33</v>
      </c>
      <c r="I37" s="31">
        <v>52.46</v>
      </c>
      <c r="J37" s="31">
        <v>381.46</v>
      </c>
      <c r="K37" s="42"/>
      <c r="L37" s="38">
        <v>5170.91</v>
      </c>
      <c r="M37" s="39">
        <v>5170.91</v>
      </c>
      <c r="N37" s="35" t="s">
        <v>1</v>
      </c>
      <c r="O37" s="43"/>
      <c r="P37" s="38">
        <v>85.9</v>
      </c>
      <c r="Q37" s="31">
        <v>10.45</v>
      </c>
      <c r="R37" s="31">
        <v>60.3</v>
      </c>
      <c r="S37" s="35">
        <v>15.15</v>
      </c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63" t="s">
        <v>33</v>
      </c>
      <c r="B38" s="32">
        <f t="shared" si="5"/>
        <v>5375.5099999999993</v>
      </c>
      <c r="C38" s="32"/>
      <c r="D38" s="37">
        <f t="shared" si="6"/>
        <v>5296.82</v>
      </c>
      <c r="E38" s="32"/>
      <c r="F38" s="37">
        <v>1256.9699999999998</v>
      </c>
      <c r="G38" s="31">
        <v>157.03</v>
      </c>
      <c r="H38" s="31">
        <v>674.68</v>
      </c>
      <c r="I38" s="31">
        <v>40.43</v>
      </c>
      <c r="J38" s="31">
        <v>384.83</v>
      </c>
      <c r="K38" s="42"/>
      <c r="L38" s="38">
        <v>4039.85</v>
      </c>
      <c r="M38" s="39">
        <v>4039.85</v>
      </c>
      <c r="N38" s="35" t="s">
        <v>1</v>
      </c>
      <c r="O38" s="43"/>
      <c r="P38" s="38">
        <v>78.69</v>
      </c>
      <c r="Q38" s="31">
        <v>5.69</v>
      </c>
      <c r="R38" s="31">
        <v>73</v>
      </c>
      <c r="S38" s="35" t="s">
        <v>1</v>
      </c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63" t="s">
        <v>34</v>
      </c>
      <c r="B39" s="32">
        <f t="shared" ref="B39" si="7">D39+P39</f>
        <v>3567.142494838492</v>
      </c>
      <c r="C39" s="32"/>
      <c r="D39" s="37">
        <f t="shared" ref="D39" si="8">F39+L39</f>
        <v>3495.0034660828674</v>
      </c>
      <c r="E39" s="32"/>
      <c r="F39" s="37">
        <v>1514.183495982867</v>
      </c>
      <c r="G39" s="31">
        <v>166.4481243798156</v>
      </c>
      <c r="H39" s="31">
        <v>878.17380979626228</v>
      </c>
      <c r="I39" s="31">
        <v>55.642349072837348</v>
      </c>
      <c r="J39" s="31">
        <v>413.91921273395172</v>
      </c>
      <c r="K39" s="42"/>
      <c r="L39" s="38">
        <v>1980.8199701000003</v>
      </c>
      <c r="M39" s="39">
        <v>1980.8199701000003</v>
      </c>
      <c r="N39" s="35" t="s">
        <v>1</v>
      </c>
      <c r="O39" s="43"/>
      <c r="P39" s="38">
        <v>72.139028755624622</v>
      </c>
      <c r="Q39" s="31">
        <v>7.0995279685000092</v>
      </c>
      <c r="R39" s="31">
        <v>54.089498999369155</v>
      </c>
      <c r="S39" s="35">
        <v>10.950001787755456</v>
      </c>
      <c r="T39" s="1"/>
      <c r="U39" s="1"/>
      <c r="V39" s="1"/>
      <c r="W39" s="1"/>
      <c r="X39" s="1"/>
      <c r="Y39" s="1"/>
      <c r="Z39" s="1"/>
    </row>
    <row r="40" spans="1:26" ht="1.5" customHeight="1" x14ac:dyDescent="0.25">
      <c r="A40" s="64"/>
      <c r="B40" s="44"/>
      <c r="C40" s="45"/>
      <c r="D40" s="46"/>
      <c r="E40" s="45"/>
      <c r="F40" s="46"/>
      <c r="G40" s="47"/>
      <c r="H40" s="47"/>
      <c r="I40" s="47"/>
      <c r="J40" s="47"/>
      <c r="K40" s="48"/>
      <c r="L40" s="49"/>
      <c r="M40" s="50"/>
      <c r="N40" s="51"/>
      <c r="O40" s="52"/>
      <c r="P40" s="49"/>
      <c r="Q40" s="47"/>
      <c r="R40" s="47"/>
      <c r="S40" s="51"/>
      <c r="Y40" s="1"/>
      <c r="Z40" s="1"/>
    </row>
    <row r="41" spans="1:26" ht="11.25" customHeight="1" x14ac:dyDescent="0.25">
      <c r="A41" s="66" t="s">
        <v>32</v>
      </c>
      <c r="K41" s="11"/>
      <c r="S41" s="10"/>
      <c r="U41" s="29"/>
      <c r="Y41" s="1"/>
      <c r="Z41" s="1"/>
    </row>
    <row r="42" spans="1:26" ht="11.25" customHeight="1" x14ac:dyDescent="0.25">
      <c r="A42" s="4" t="s">
        <v>0</v>
      </c>
      <c r="B42" s="9"/>
      <c r="C42" s="9"/>
      <c r="D42" s="9"/>
      <c r="E42" s="9"/>
      <c r="F42" s="9"/>
      <c r="G42" s="9"/>
      <c r="H42" s="9"/>
      <c r="I42" s="9"/>
      <c r="Y42" s="1"/>
      <c r="Z42" s="1"/>
    </row>
    <row r="43" spans="1:26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30"/>
      <c r="Y43" s="1"/>
      <c r="Z43" s="1"/>
    </row>
    <row r="44" spans="1:26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Y44" s="1"/>
      <c r="Z44" s="1"/>
    </row>
    <row r="45" spans="1:26" x14ac:dyDescent="0.25">
      <c r="B45" s="6"/>
      <c r="C45" s="6"/>
      <c r="D45" s="6"/>
      <c r="E45" s="6"/>
      <c r="F45" s="6"/>
      <c r="G45" s="6"/>
      <c r="H45" s="6"/>
      <c r="I45" s="6"/>
      <c r="J45" s="6"/>
      <c r="K45" s="8"/>
      <c r="L45" s="6"/>
      <c r="M45" s="6"/>
      <c r="N45" s="6"/>
      <c r="O45" s="8"/>
      <c r="P45" s="6"/>
      <c r="Q45" s="6"/>
      <c r="R45" s="6"/>
      <c r="S45" s="6"/>
      <c r="Y45" s="1"/>
      <c r="Z45" s="1"/>
    </row>
    <row r="46" spans="1:26" x14ac:dyDescent="0.25">
      <c r="B46" s="6"/>
      <c r="C46" s="7"/>
      <c r="D46" s="6"/>
      <c r="E46" s="7"/>
      <c r="F46" s="6"/>
      <c r="G46" s="7"/>
      <c r="H46" s="7"/>
      <c r="I46" s="7"/>
      <c r="J46" s="7"/>
      <c r="K46" s="7"/>
      <c r="L46" s="6"/>
      <c r="M46" s="7"/>
      <c r="N46" s="7"/>
      <c r="O46" s="7"/>
      <c r="P46" s="6"/>
      <c r="Q46" s="7"/>
      <c r="R46" s="7"/>
      <c r="Y46" s="1"/>
      <c r="Z46" s="1"/>
    </row>
    <row r="47" spans="1:26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Q47" s="7"/>
      <c r="R47" s="7"/>
      <c r="S47" s="8"/>
      <c r="Y47" s="1"/>
      <c r="Z47" s="1"/>
    </row>
    <row r="48" spans="1:26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  <c r="Y48" s="1"/>
      <c r="Z48" s="1"/>
    </row>
    <row r="49" spans="1:26" x14ac:dyDescent="0.25">
      <c r="B49" s="7"/>
      <c r="C49" s="7"/>
      <c r="D49" s="7"/>
      <c r="E49" s="7"/>
      <c r="F49" s="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Y49" s="1"/>
      <c r="Z49" s="1"/>
    </row>
    <row r="50" spans="1:26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Y50" s="1"/>
      <c r="Z50" s="1"/>
    </row>
    <row r="51" spans="1:26" x14ac:dyDescent="0.25">
      <c r="Y51" s="1"/>
      <c r="Z51" s="1"/>
    </row>
    <row r="52" spans="1:26" x14ac:dyDescent="0.25">
      <c r="B52" s="5"/>
      <c r="C52" s="5"/>
      <c r="D52" s="5"/>
      <c r="E52" s="5"/>
      <c r="F52" s="5"/>
      <c r="G52" s="3"/>
      <c r="H52" s="5"/>
      <c r="I52" s="3"/>
      <c r="J52" s="5"/>
      <c r="K52" s="5"/>
      <c r="L52" s="5"/>
      <c r="M52" s="5"/>
      <c r="N52" s="5"/>
      <c r="O52" s="5"/>
      <c r="P52" s="3"/>
      <c r="Q52" s="3"/>
      <c r="R52" s="3"/>
      <c r="S52" s="5"/>
      <c r="Y52" s="1"/>
      <c r="Z52" s="1"/>
    </row>
    <row r="53" spans="1:26" x14ac:dyDescent="0.25">
      <c r="B53" s="5"/>
      <c r="C53" s="5"/>
      <c r="D53" s="5"/>
      <c r="E53" s="5"/>
      <c r="F53" s="5"/>
      <c r="G53" s="3"/>
      <c r="H53" s="5"/>
      <c r="I53" s="3"/>
      <c r="J53" s="5"/>
      <c r="K53" s="5"/>
      <c r="L53" s="5"/>
      <c r="M53" s="5"/>
      <c r="N53" s="5"/>
      <c r="O53" s="5"/>
      <c r="P53" s="3"/>
      <c r="Q53" s="3"/>
      <c r="R53" s="3"/>
      <c r="S53" s="5"/>
      <c r="Y53" s="1"/>
      <c r="Z53" s="1"/>
    </row>
    <row r="54" spans="1:26" x14ac:dyDescent="0.25">
      <c r="B54" s="5"/>
      <c r="C54" s="5"/>
      <c r="D54" s="5"/>
      <c r="E54" s="5"/>
      <c r="F54" s="5"/>
      <c r="G54" s="3"/>
      <c r="H54" s="5"/>
      <c r="I54" s="3"/>
      <c r="J54" s="5"/>
      <c r="K54" s="5"/>
      <c r="L54" s="5"/>
      <c r="M54" s="5"/>
      <c r="N54" s="5"/>
      <c r="O54" s="5"/>
      <c r="P54" s="3"/>
      <c r="Q54" s="3"/>
      <c r="R54" s="3"/>
      <c r="S54" s="5"/>
      <c r="T54" s="1"/>
      <c r="U54" s="1"/>
      <c r="V54" s="1"/>
      <c r="W54" s="1"/>
      <c r="X54" s="1"/>
      <c r="Y54" s="1"/>
      <c r="Z54" s="1"/>
    </row>
    <row r="55" spans="1:26" x14ac:dyDescent="0.25">
      <c r="B55" s="5"/>
      <c r="C55" s="5"/>
      <c r="D55" s="5"/>
      <c r="E55" s="5"/>
      <c r="F55" s="5"/>
      <c r="G55" s="3"/>
      <c r="H55" s="5"/>
      <c r="I55" s="3"/>
      <c r="J55" s="5"/>
      <c r="K55" s="5"/>
      <c r="L55" s="5"/>
      <c r="M55" s="5"/>
      <c r="N55" s="5"/>
      <c r="O55" s="5"/>
      <c r="P55" s="3"/>
      <c r="Q55" s="3"/>
      <c r="R55" s="3"/>
      <c r="S55" s="5"/>
      <c r="T55" s="1"/>
      <c r="U55" s="1"/>
      <c r="V55" s="1"/>
      <c r="W55" s="1"/>
      <c r="X55" s="1"/>
      <c r="Y55" s="1"/>
      <c r="Z55" s="1"/>
    </row>
    <row r="56" spans="1:26" x14ac:dyDescent="0.25">
      <c r="B56" s="5"/>
      <c r="C56" s="5"/>
      <c r="D56" s="5"/>
      <c r="E56" s="5"/>
      <c r="F56" s="5"/>
      <c r="G56" s="3"/>
      <c r="H56" s="5"/>
      <c r="I56" s="3"/>
      <c r="J56" s="5"/>
      <c r="K56" s="5"/>
      <c r="L56" s="5"/>
      <c r="M56" s="5"/>
      <c r="N56" s="5"/>
      <c r="O56" s="5"/>
      <c r="P56" s="3"/>
      <c r="Q56" s="3"/>
      <c r="R56" s="3"/>
      <c r="S56" s="5"/>
      <c r="T56" s="1"/>
      <c r="U56" s="1"/>
      <c r="V56" s="1"/>
      <c r="W56" s="1"/>
      <c r="X56" s="1"/>
      <c r="Y56" s="1"/>
      <c r="Z56" s="1"/>
    </row>
    <row r="57" spans="1:26" x14ac:dyDescent="0.25">
      <c r="B57" s="5"/>
      <c r="C57" s="5"/>
      <c r="D57" s="5"/>
      <c r="E57" s="5"/>
      <c r="F57" s="5"/>
      <c r="G57" s="3"/>
      <c r="H57" s="5"/>
      <c r="I57" s="3"/>
      <c r="J57" s="5"/>
      <c r="K57" s="5"/>
      <c r="L57" s="5"/>
      <c r="M57" s="5"/>
      <c r="N57" s="5"/>
      <c r="O57" s="5"/>
      <c r="P57" s="3"/>
      <c r="Q57" s="3"/>
      <c r="R57" s="3"/>
      <c r="S57" s="5"/>
      <c r="T57" s="1"/>
      <c r="U57" s="1"/>
      <c r="V57" s="1"/>
      <c r="W57" s="1"/>
      <c r="X57" s="1"/>
      <c r="Y57" s="1"/>
      <c r="Z57" s="1"/>
    </row>
    <row r="58" spans="1:26" x14ac:dyDescent="0.25">
      <c r="B58" s="5"/>
      <c r="C58" s="5"/>
      <c r="D58" s="5"/>
      <c r="E58" s="5"/>
      <c r="F58" s="5"/>
      <c r="G58" s="3"/>
      <c r="H58" s="5"/>
      <c r="I58" s="3"/>
      <c r="J58" s="5"/>
      <c r="K58" s="5"/>
      <c r="L58" s="5"/>
      <c r="M58" s="5"/>
      <c r="N58" s="5"/>
      <c r="O58" s="5"/>
      <c r="P58" s="3"/>
      <c r="Q58" s="3"/>
      <c r="R58" s="3"/>
      <c r="S58" s="5"/>
      <c r="T58" s="1"/>
      <c r="U58" s="1"/>
      <c r="V58" s="1"/>
      <c r="W58" s="1"/>
      <c r="X58" s="1"/>
      <c r="Y58" s="1"/>
      <c r="Z58" s="1"/>
    </row>
    <row r="59" spans="1:26" x14ac:dyDescent="0.25">
      <c r="B59" s="5"/>
      <c r="C59" s="5"/>
      <c r="D59" s="5"/>
      <c r="E59" s="5"/>
      <c r="F59" s="5"/>
      <c r="G59" s="3"/>
      <c r="H59" s="5"/>
      <c r="I59" s="3"/>
      <c r="J59" s="5"/>
      <c r="K59" s="5"/>
      <c r="L59" s="5"/>
      <c r="M59" s="5"/>
      <c r="N59" s="5"/>
      <c r="O59" s="5"/>
      <c r="P59" s="3"/>
      <c r="Q59" s="3"/>
      <c r="R59" s="3"/>
      <c r="S59" s="5"/>
      <c r="T59" s="1"/>
      <c r="U59" s="1"/>
      <c r="V59" s="1"/>
      <c r="W59" s="1"/>
      <c r="X59" s="1"/>
      <c r="Y59" s="1"/>
      <c r="Z59" s="1"/>
    </row>
    <row r="60" spans="1:26" x14ac:dyDescent="0.25">
      <c r="B60" s="5"/>
      <c r="C60" s="5"/>
      <c r="D60" s="5"/>
      <c r="E60" s="5"/>
      <c r="F60" s="5"/>
      <c r="G60" s="3"/>
      <c r="H60" s="5"/>
      <c r="I60" s="3"/>
      <c r="J60" s="5"/>
      <c r="K60" s="5"/>
      <c r="L60" s="5"/>
      <c r="M60" s="5"/>
      <c r="N60" s="5"/>
      <c r="O60" s="5"/>
      <c r="P60" s="3"/>
      <c r="Q60" s="3"/>
      <c r="R60" s="3"/>
      <c r="S60" s="5"/>
      <c r="T60" s="1"/>
      <c r="U60" s="1"/>
      <c r="V60" s="1"/>
      <c r="W60" s="1"/>
      <c r="X60" s="1"/>
      <c r="Y60" s="1"/>
      <c r="Z60" s="1"/>
    </row>
    <row r="61" spans="1:26" x14ac:dyDescent="0.25">
      <c r="B61" s="5"/>
      <c r="C61" s="5"/>
      <c r="D61" s="5"/>
      <c r="E61" s="5"/>
      <c r="F61" s="5"/>
      <c r="G61" s="3"/>
      <c r="H61" s="5"/>
      <c r="I61" s="3"/>
      <c r="J61" s="5"/>
      <c r="K61" s="5"/>
      <c r="L61" s="5"/>
      <c r="M61" s="5"/>
      <c r="N61" s="5"/>
      <c r="O61" s="5"/>
      <c r="P61" s="3"/>
      <c r="Q61" s="3"/>
      <c r="R61" s="3"/>
      <c r="S61" s="5"/>
      <c r="T61" s="1"/>
      <c r="U61" s="1"/>
      <c r="V61" s="1"/>
      <c r="W61" s="1"/>
      <c r="X61" s="1"/>
      <c r="Y61" s="1"/>
      <c r="Z61" s="1"/>
    </row>
    <row r="62" spans="1:26" x14ac:dyDescent="0.25">
      <c r="B62" s="5"/>
      <c r="C62" s="5"/>
      <c r="D62" s="5"/>
      <c r="E62" s="5"/>
      <c r="F62" s="5"/>
      <c r="G62" s="3"/>
      <c r="H62" s="5"/>
      <c r="I62" s="3"/>
      <c r="J62" s="5"/>
      <c r="K62" s="5"/>
      <c r="L62" s="5"/>
      <c r="M62" s="5"/>
      <c r="N62" s="5"/>
      <c r="O62" s="5"/>
      <c r="P62" s="3"/>
      <c r="Q62" s="3"/>
      <c r="R62" s="3"/>
      <c r="S62" s="5"/>
      <c r="T62" s="1"/>
      <c r="U62" s="1"/>
      <c r="V62" s="1"/>
      <c r="W62" s="1"/>
      <c r="X62" s="1"/>
      <c r="Y62" s="1"/>
      <c r="Z62" s="1"/>
    </row>
    <row r="63" spans="1:26" x14ac:dyDescent="0.25"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"/>
      <c r="U63" s="1"/>
      <c r="V63" s="1"/>
      <c r="W63" s="1"/>
      <c r="X63" s="1"/>
      <c r="Y63" s="1"/>
      <c r="Z63" s="1"/>
    </row>
    <row r="64" spans="1:26" x14ac:dyDescent="0.25">
      <c r="A64" s="4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"/>
      <c r="U64" s="1"/>
      <c r="V64" s="1"/>
      <c r="W64" s="1"/>
      <c r="X64" s="1"/>
      <c r="Y64" s="1"/>
      <c r="Z64" s="1"/>
    </row>
    <row r="65" spans="2:26" x14ac:dyDescent="0.25"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"/>
      <c r="U65" s="1"/>
      <c r="V65" s="1"/>
      <c r="W65" s="1"/>
      <c r="X65" s="1"/>
      <c r="Y65" s="1"/>
      <c r="Z65" s="1"/>
    </row>
    <row r="66" spans="2:26" x14ac:dyDescent="0.25"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"/>
      <c r="U66" s="1"/>
      <c r="V66" s="1"/>
      <c r="W66" s="1"/>
      <c r="X66" s="1"/>
      <c r="Y66" s="1"/>
      <c r="Z66" s="1"/>
    </row>
    <row r="67" spans="2:26" x14ac:dyDescent="0.25"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"/>
      <c r="U67" s="1"/>
      <c r="V67" s="1"/>
      <c r="W67" s="1"/>
      <c r="X67" s="1"/>
      <c r="Y67" s="1"/>
      <c r="Z67" s="1"/>
    </row>
    <row r="68" spans="2:26" x14ac:dyDescent="0.25">
      <c r="B68" s="2"/>
      <c r="C68" s="2"/>
      <c r="T68" s="1"/>
      <c r="U68" s="1"/>
      <c r="V68" s="1"/>
      <c r="W68" s="1"/>
      <c r="X68" s="1"/>
      <c r="Y68" s="1"/>
      <c r="Z68" s="1"/>
    </row>
  </sheetData>
  <mergeCells count="5">
    <mergeCell ref="B6:B9"/>
    <mergeCell ref="D7:D9"/>
    <mergeCell ref="F8:F9"/>
    <mergeCell ref="L8:L9"/>
    <mergeCell ref="P8:P9"/>
  </mergeCells>
  <pageMargins left="1.9685039370078741" right="1.9685039370078741" top="0.98425196850393704" bottom="2.9527559055118111" header="0" footer="0"/>
  <pageSetup paperSize="9" fitToHeight="0" orientation="portrait" r:id="rId1"/>
  <headerFooter alignWithMargins="0"/>
  <ignoredErrors>
    <ignoredError sqref="A35:A37 A38: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I77"/>
  <sheetViews>
    <sheetView showGridLines="0" tabSelected="1" view="pageBreakPreview" topLeftCell="A28" zoomScale="205" zoomScaleNormal="130" zoomScaleSheetLayoutView="205" workbookViewId="0">
      <selection activeCell="AD46" sqref="AD46"/>
    </sheetView>
  </sheetViews>
  <sheetFormatPr baseColWidth="10" defaultColWidth="7.140625" defaultRowHeight="9" x14ac:dyDescent="0.25"/>
  <cols>
    <col min="1" max="1" width="18.85546875" style="1" customWidth="1"/>
    <col min="2" max="6" width="4.42578125" style="1" hidden="1" customWidth="1"/>
    <col min="7" max="7" width="5.28515625" style="1" hidden="1" customWidth="1"/>
    <col min="8" max="15" width="4.42578125" style="1" hidden="1" customWidth="1"/>
    <col min="16" max="19" width="5.140625" style="1" hidden="1" customWidth="1"/>
    <col min="20" max="25" width="5.140625" style="26" hidden="1" customWidth="1"/>
    <col min="26" max="26" width="7.140625" style="26" customWidth="1"/>
    <col min="27" max="30" width="7.140625" style="1" customWidth="1"/>
    <col min="31" max="16384" width="7.140625" style="1"/>
  </cols>
  <sheetData>
    <row r="1" spans="1:30" ht="14.25" customHeight="1" x14ac:dyDescent="0.25">
      <c r="A1" s="25" t="s">
        <v>27</v>
      </c>
    </row>
    <row r="2" spans="1:30" ht="3.75" customHeight="1" x14ac:dyDescent="0.25">
      <c r="A2" s="24"/>
    </row>
    <row r="3" spans="1:30" s="21" customFormat="1" ht="12" customHeight="1" x14ac:dyDescent="0.25">
      <c r="A3" s="23" t="s">
        <v>42</v>
      </c>
      <c r="B3" s="22"/>
      <c r="C3" s="22"/>
      <c r="D3" s="22"/>
      <c r="E3" s="22"/>
      <c r="F3" s="22"/>
      <c r="G3" s="22"/>
      <c r="H3" s="22"/>
      <c r="T3" s="26"/>
      <c r="U3" s="27"/>
      <c r="V3" s="27"/>
      <c r="W3" s="27"/>
      <c r="X3" s="27"/>
      <c r="Y3" s="27"/>
      <c r="Z3" s="27"/>
    </row>
    <row r="4" spans="1:30" s="17" customFormat="1" ht="11.25" customHeight="1" x14ac:dyDescent="0.25">
      <c r="A4" s="20" t="s">
        <v>45</v>
      </c>
      <c r="J4" s="18"/>
      <c r="T4" s="26"/>
      <c r="U4" s="28"/>
      <c r="V4" s="28"/>
      <c r="W4" s="28"/>
      <c r="X4" s="28"/>
      <c r="Y4" s="28"/>
      <c r="Z4" s="28"/>
    </row>
    <row r="5" spans="1:30" s="17" customFormat="1" ht="7.5" customHeight="1" x14ac:dyDescent="0.25">
      <c r="A5" s="19"/>
      <c r="J5" s="18"/>
      <c r="T5" s="26"/>
      <c r="U5" s="28"/>
      <c r="V5" s="28"/>
      <c r="W5" s="28"/>
      <c r="X5" s="28"/>
      <c r="Y5" s="28"/>
      <c r="Z5" s="28"/>
    </row>
    <row r="6" spans="1:30" ht="24" customHeight="1" x14ac:dyDescent="0.25">
      <c r="A6" s="75" t="s">
        <v>41</v>
      </c>
      <c r="B6" s="73">
        <v>1995</v>
      </c>
      <c r="C6" s="74">
        <v>1996</v>
      </c>
      <c r="D6" s="74">
        <v>1997</v>
      </c>
      <c r="E6" s="74">
        <v>1998</v>
      </c>
      <c r="F6" s="74">
        <v>1999</v>
      </c>
      <c r="G6" s="74">
        <v>2000</v>
      </c>
      <c r="H6" s="74">
        <v>2001</v>
      </c>
      <c r="I6" s="74">
        <v>2002</v>
      </c>
      <c r="J6" s="74">
        <v>2003</v>
      </c>
      <c r="K6" s="74">
        <v>2004</v>
      </c>
      <c r="L6" s="74">
        <v>2005</v>
      </c>
      <c r="M6" s="74">
        <v>2006</v>
      </c>
      <c r="N6" s="74">
        <v>2007</v>
      </c>
      <c r="O6" s="74">
        <v>2008</v>
      </c>
      <c r="P6" s="74">
        <v>2009</v>
      </c>
      <c r="Q6" s="74">
        <v>2010</v>
      </c>
      <c r="R6" s="74">
        <v>2011</v>
      </c>
      <c r="S6" s="74">
        <v>2012</v>
      </c>
      <c r="T6" s="74">
        <v>2013</v>
      </c>
      <c r="U6" s="74">
        <v>2014</v>
      </c>
      <c r="V6" s="74">
        <v>2015</v>
      </c>
      <c r="W6" s="74">
        <v>2016</v>
      </c>
      <c r="X6" s="74">
        <v>2017</v>
      </c>
      <c r="Y6" s="74">
        <v>2018</v>
      </c>
      <c r="Z6" s="92">
        <v>2019</v>
      </c>
      <c r="AA6" s="92">
        <v>2020</v>
      </c>
      <c r="AB6" s="92">
        <v>2021</v>
      </c>
      <c r="AC6" s="92">
        <v>2022</v>
      </c>
      <c r="AD6" s="92" t="s">
        <v>44</v>
      </c>
    </row>
    <row r="7" spans="1:30" ht="3.75" customHeight="1" x14ac:dyDescent="0.25">
      <c r="A7" s="72"/>
      <c r="B7" s="43"/>
      <c r="C7" s="56"/>
      <c r="D7" s="43"/>
      <c r="E7" s="57"/>
      <c r="F7" s="43"/>
      <c r="G7" s="57"/>
      <c r="H7" s="57"/>
      <c r="I7" s="57"/>
      <c r="J7" s="57"/>
      <c r="K7" s="57"/>
      <c r="L7" s="43"/>
      <c r="M7" s="57"/>
      <c r="N7" s="57"/>
      <c r="O7" s="57"/>
      <c r="P7" s="43"/>
      <c r="Q7" s="57"/>
      <c r="R7" s="57"/>
      <c r="S7" s="57"/>
      <c r="T7" s="88"/>
      <c r="U7" s="88"/>
      <c r="V7" s="88"/>
      <c r="W7" s="88"/>
      <c r="X7" s="88"/>
      <c r="Y7" s="88"/>
      <c r="Z7" s="88"/>
      <c r="AA7" s="43"/>
      <c r="AB7" s="43"/>
      <c r="AC7" s="43"/>
      <c r="AD7" s="43"/>
    </row>
    <row r="8" spans="1:30" ht="22.5" customHeight="1" x14ac:dyDescent="0.25">
      <c r="A8" s="71" t="s">
        <v>16</v>
      </c>
      <c r="B8" s="80">
        <v>9021.8220000000001</v>
      </c>
      <c r="C8" s="80">
        <v>9517.1689999999999</v>
      </c>
      <c r="D8" s="80">
        <v>7870.9370000000008</v>
      </c>
      <c r="E8" s="80">
        <v>4347.9139999999998</v>
      </c>
      <c r="F8" s="80">
        <v>8431.023000000001</v>
      </c>
      <c r="G8" s="80">
        <v>10663.902</v>
      </c>
      <c r="H8" s="80">
        <v>7996.3780000000006</v>
      </c>
      <c r="I8" s="80">
        <v>8774.6239999999998</v>
      </c>
      <c r="J8" s="80">
        <v>6097.5247099999997</v>
      </c>
      <c r="K8" s="80">
        <v>9618.4830000000002</v>
      </c>
      <c r="L8" s="80">
        <v>9400.2999999999993</v>
      </c>
      <c r="M8" s="80">
        <v>7027.6709099999998</v>
      </c>
      <c r="N8" s="80">
        <v>7230.7</v>
      </c>
      <c r="O8" s="80">
        <v>7423.3</v>
      </c>
      <c r="P8" s="80">
        <v>6935.0199673500001</v>
      </c>
      <c r="Q8" s="80">
        <v>4282.8</v>
      </c>
      <c r="R8" s="80">
        <v>8272.1170000000002</v>
      </c>
      <c r="S8" s="80">
        <v>4861.2260000000006</v>
      </c>
      <c r="T8" s="80">
        <v>6016.1019999999999</v>
      </c>
      <c r="U8" s="80">
        <v>3593.732</v>
      </c>
      <c r="V8" s="80">
        <v>4943.2420000000002</v>
      </c>
      <c r="W8" s="80">
        <v>3889.9300000000003</v>
      </c>
      <c r="X8" s="80">
        <v>4290.8609999999999</v>
      </c>
      <c r="Y8" s="80">
        <v>7299.3</v>
      </c>
      <c r="Z8" s="80">
        <v>4860.3600000000006</v>
      </c>
      <c r="AA8" s="80">
        <v>5740.16</v>
      </c>
      <c r="AB8" s="80">
        <v>6582.08</v>
      </c>
      <c r="AC8" s="80">
        <v>5375.5099999999993</v>
      </c>
      <c r="AD8" s="80">
        <f>AD10+AD22</f>
        <v>3567.142494838492</v>
      </c>
    </row>
    <row r="9" spans="1:30" ht="3.75" customHeight="1" x14ac:dyDescent="0.25">
      <c r="A9" s="72"/>
      <c r="B9" s="81"/>
      <c r="C9" s="56"/>
      <c r="D9" s="81"/>
      <c r="E9" s="56"/>
      <c r="F9" s="81"/>
      <c r="G9" s="56"/>
      <c r="H9" s="56"/>
      <c r="I9" s="56"/>
      <c r="J9" s="56"/>
      <c r="K9" s="56"/>
      <c r="L9" s="81"/>
      <c r="M9" s="56"/>
      <c r="N9" s="56"/>
      <c r="O9" s="56"/>
      <c r="P9" s="81"/>
      <c r="Q9" s="56"/>
      <c r="R9" s="56"/>
      <c r="S9" s="56"/>
      <c r="T9" s="86"/>
      <c r="U9" s="86"/>
      <c r="V9" s="86"/>
      <c r="W9" s="86"/>
      <c r="X9" s="86"/>
      <c r="Y9" s="86"/>
      <c r="Z9" s="86"/>
      <c r="AA9" s="81"/>
      <c r="AB9" s="81"/>
      <c r="AC9" s="81"/>
      <c r="AD9" s="81"/>
    </row>
    <row r="10" spans="1:30" ht="15" customHeight="1" x14ac:dyDescent="0.25">
      <c r="A10" s="71" t="s">
        <v>25</v>
      </c>
      <c r="B10" s="80">
        <v>8970.902</v>
      </c>
      <c r="C10" s="80">
        <v>9486.8829999999998</v>
      </c>
      <c r="D10" s="80">
        <v>7837.65</v>
      </c>
      <c r="E10" s="80">
        <v>4310.2709999999997</v>
      </c>
      <c r="F10" s="80">
        <v>8392.3780000000006</v>
      </c>
      <c r="G10" s="80">
        <v>10626.325000000001</v>
      </c>
      <c r="H10" s="80">
        <v>7955.96</v>
      </c>
      <c r="I10" s="80">
        <v>8741.4269999999997</v>
      </c>
      <c r="J10" s="80">
        <v>6060.9850000000006</v>
      </c>
      <c r="K10" s="80">
        <v>9574.259</v>
      </c>
      <c r="L10" s="80">
        <v>9353.3060000000005</v>
      </c>
      <c r="M10" s="80">
        <v>6983.4609999999993</v>
      </c>
      <c r="N10" s="80">
        <v>7178.7</v>
      </c>
      <c r="O10" s="80">
        <v>7363</v>
      </c>
      <c r="P10" s="80">
        <v>6874.4199673500007</v>
      </c>
      <c r="Q10" s="80">
        <v>4221.1000000000004</v>
      </c>
      <c r="R10" s="80">
        <v>8211.7170000000006</v>
      </c>
      <c r="S10" s="80">
        <v>4801.0320000000002</v>
      </c>
      <c r="T10" s="80">
        <v>5948.567</v>
      </c>
      <c r="U10" s="80">
        <v>3530.6979999999999</v>
      </c>
      <c r="V10" s="80">
        <v>4858.942</v>
      </c>
      <c r="W10" s="80">
        <v>3806.63</v>
      </c>
      <c r="X10" s="80">
        <v>4201.1729999999998</v>
      </c>
      <c r="Y10" s="80">
        <v>7209.5659999999998</v>
      </c>
      <c r="Z10" s="80">
        <v>4784.6900000000005</v>
      </c>
      <c r="AA10" s="80">
        <v>5662.88</v>
      </c>
      <c r="AB10" s="80">
        <v>6496.18</v>
      </c>
      <c r="AC10" s="80">
        <v>5296.82</v>
      </c>
      <c r="AD10" s="80">
        <f>AD11+AD17</f>
        <v>3495.0034660828674</v>
      </c>
    </row>
    <row r="11" spans="1:30" ht="15" customHeight="1" x14ac:dyDescent="0.25">
      <c r="A11" s="93" t="s">
        <v>21</v>
      </c>
      <c r="B11" s="84">
        <v>766.80400000000009</v>
      </c>
      <c r="C11" s="84">
        <v>715.17</v>
      </c>
      <c r="D11" s="84">
        <v>838.86800000000005</v>
      </c>
      <c r="E11" s="84">
        <v>613.97299999999996</v>
      </c>
      <c r="F11" s="84">
        <v>604.44200000000001</v>
      </c>
      <c r="G11" s="84">
        <v>713.87100000000009</v>
      </c>
      <c r="H11" s="84">
        <v>747.93</v>
      </c>
      <c r="I11" s="84">
        <v>584.61199999999997</v>
      </c>
      <c r="J11" s="85">
        <v>713.97799999999995</v>
      </c>
      <c r="K11" s="84">
        <v>763.64499999999998</v>
      </c>
      <c r="L11" s="84">
        <v>724.6</v>
      </c>
      <c r="M11" s="85">
        <v>1087.9180000000001</v>
      </c>
      <c r="N11" s="84">
        <v>1092.6999999999998</v>
      </c>
      <c r="O11" s="84">
        <v>1196.433</v>
      </c>
      <c r="P11" s="84">
        <v>1043.5569673499999</v>
      </c>
      <c r="Q11" s="84">
        <v>890.7</v>
      </c>
      <c r="R11" s="84">
        <v>1209.4659999999999</v>
      </c>
      <c r="S11" s="84">
        <v>1104.7550000000001</v>
      </c>
      <c r="T11" s="89">
        <v>1182.8739999999998</v>
      </c>
      <c r="U11" s="89">
        <v>1264.7629999999999</v>
      </c>
      <c r="V11" s="89">
        <v>1168.6420000000001</v>
      </c>
      <c r="W11" s="89">
        <v>1020.03</v>
      </c>
      <c r="X11" s="84">
        <v>991.82799999999997</v>
      </c>
      <c r="Y11" s="84">
        <v>1136.2359999999999</v>
      </c>
      <c r="Z11" s="84">
        <v>1402.6</v>
      </c>
      <c r="AA11" s="84">
        <v>1342.1200000000001</v>
      </c>
      <c r="AB11" s="84">
        <v>1325.27</v>
      </c>
      <c r="AC11" s="84">
        <v>1256.9699999999998</v>
      </c>
      <c r="AD11" s="84">
        <v>1514.183495982867</v>
      </c>
    </row>
    <row r="12" spans="1:30" ht="15" customHeight="1" x14ac:dyDescent="0.25">
      <c r="A12" s="98" t="s">
        <v>35</v>
      </c>
      <c r="B12" s="76">
        <v>196.78800000000001</v>
      </c>
      <c r="C12" s="76">
        <v>213.905</v>
      </c>
      <c r="D12" s="76">
        <v>352.07400000000001</v>
      </c>
      <c r="E12" s="76">
        <v>218.15299999999999</v>
      </c>
      <c r="F12" s="76">
        <v>205.339</v>
      </c>
      <c r="G12" s="76">
        <v>222.994</v>
      </c>
      <c r="H12" s="76">
        <v>174.91</v>
      </c>
      <c r="I12" s="76">
        <v>60.186999999999998</v>
      </c>
      <c r="J12" s="78">
        <v>168.14599999999999</v>
      </c>
      <c r="K12" s="76">
        <v>82.906000000000006</v>
      </c>
      <c r="L12" s="76">
        <v>89.4</v>
      </c>
      <c r="M12" s="78">
        <v>233.35900000000001</v>
      </c>
      <c r="N12" s="76">
        <v>182.5</v>
      </c>
      <c r="O12" s="76">
        <v>200.39099999999999</v>
      </c>
      <c r="P12" s="76">
        <v>162.4</v>
      </c>
      <c r="Q12" s="76">
        <v>128.5</v>
      </c>
      <c r="R12" s="76">
        <v>202.57499999999999</v>
      </c>
      <c r="S12" s="76">
        <v>125.372</v>
      </c>
      <c r="T12" s="87">
        <v>144.029</v>
      </c>
      <c r="U12" s="87">
        <v>98.153999999999996</v>
      </c>
      <c r="V12" s="87">
        <v>117.5</v>
      </c>
      <c r="W12" s="87">
        <v>143.55000000000001</v>
      </c>
      <c r="X12" s="76">
        <v>131.32499999999999</v>
      </c>
      <c r="Y12" s="76">
        <v>134.51599999999999</v>
      </c>
      <c r="Z12" s="76">
        <v>146.80000000000001</v>
      </c>
      <c r="AA12" s="76">
        <v>146.71</v>
      </c>
      <c r="AB12" s="76">
        <v>150.02000000000001</v>
      </c>
      <c r="AC12" s="76">
        <v>157.03</v>
      </c>
      <c r="AD12" s="76">
        <v>166.4481243798156</v>
      </c>
    </row>
    <row r="13" spans="1:30" ht="15" customHeight="1" x14ac:dyDescent="0.25">
      <c r="A13" s="98" t="s">
        <v>36</v>
      </c>
      <c r="B13" s="76">
        <v>277.81299999999999</v>
      </c>
      <c r="C13" s="76">
        <v>222.53700000000001</v>
      </c>
      <c r="D13" s="76">
        <v>208.98500000000001</v>
      </c>
      <c r="E13" s="76">
        <v>128.56800000000001</v>
      </c>
      <c r="F13" s="76">
        <v>113.384</v>
      </c>
      <c r="G13" s="76">
        <v>140.548</v>
      </c>
      <c r="H13" s="76">
        <v>198.82400000000001</v>
      </c>
      <c r="I13" s="76">
        <v>184.04900000000001</v>
      </c>
      <c r="J13" s="78">
        <v>184.26</v>
      </c>
      <c r="K13" s="76">
        <v>306.97699999999998</v>
      </c>
      <c r="L13" s="76">
        <v>321.2</v>
      </c>
      <c r="M13" s="78">
        <v>480.38099999999997</v>
      </c>
      <c r="N13" s="76">
        <v>536.29999999999995</v>
      </c>
      <c r="O13" s="76">
        <v>646.68200000000002</v>
      </c>
      <c r="P13" s="76">
        <v>528.35696734999999</v>
      </c>
      <c r="Q13" s="76">
        <v>476</v>
      </c>
      <c r="R13" s="76">
        <v>697.202</v>
      </c>
      <c r="S13" s="76">
        <v>670.16399999999999</v>
      </c>
      <c r="T13" s="87">
        <v>631.78599999999994</v>
      </c>
      <c r="U13" s="87">
        <v>726.37599999999998</v>
      </c>
      <c r="V13" s="87">
        <v>640.74199999999996</v>
      </c>
      <c r="W13" s="87">
        <v>459.29</v>
      </c>
      <c r="X13" s="76">
        <v>462.61</v>
      </c>
      <c r="Y13" s="76">
        <v>569.65</v>
      </c>
      <c r="Z13" s="76">
        <v>781.14</v>
      </c>
      <c r="AA13" s="76">
        <v>733.28</v>
      </c>
      <c r="AB13" s="76">
        <v>741.33</v>
      </c>
      <c r="AC13" s="76">
        <v>674.68</v>
      </c>
      <c r="AD13" s="76">
        <v>878.17380979626228</v>
      </c>
    </row>
    <row r="14" spans="1:30" ht="15" customHeight="1" x14ac:dyDescent="0.25">
      <c r="A14" s="98" t="s">
        <v>40</v>
      </c>
      <c r="B14" s="76">
        <v>24.588000000000001</v>
      </c>
      <c r="C14" s="76">
        <v>28.76</v>
      </c>
      <c r="D14" s="76">
        <v>23.469000000000001</v>
      </c>
      <c r="E14" s="76">
        <v>18.088000000000001</v>
      </c>
      <c r="F14" s="76">
        <v>29.972000000000001</v>
      </c>
      <c r="G14" s="76">
        <v>33.133000000000003</v>
      </c>
      <c r="H14" s="76">
        <v>34.804000000000002</v>
      </c>
      <c r="I14" s="76">
        <v>31.978000000000002</v>
      </c>
      <c r="J14" s="78">
        <v>32.137</v>
      </c>
      <c r="K14" s="76">
        <v>29.667999999999999</v>
      </c>
      <c r="L14" s="76">
        <v>28.1</v>
      </c>
      <c r="M14" s="78">
        <v>29.355</v>
      </c>
      <c r="N14" s="76">
        <v>26.3</v>
      </c>
      <c r="O14" s="76">
        <v>28.186</v>
      </c>
      <c r="P14" s="76">
        <v>22.4</v>
      </c>
      <c r="Q14" s="76">
        <v>21.2</v>
      </c>
      <c r="R14" s="76">
        <v>22.463000000000001</v>
      </c>
      <c r="S14" s="76">
        <v>18.09</v>
      </c>
      <c r="T14" s="87">
        <v>41.113</v>
      </c>
      <c r="U14" s="87">
        <v>51.978000000000002</v>
      </c>
      <c r="V14" s="87">
        <v>34.200000000000003</v>
      </c>
      <c r="W14" s="87">
        <v>53.42</v>
      </c>
      <c r="X14" s="76">
        <v>44.250999999999998</v>
      </c>
      <c r="Y14" s="76">
        <v>61.99</v>
      </c>
      <c r="Z14" s="76">
        <v>76.67</v>
      </c>
      <c r="AA14" s="76">
        <v>76.95</v>
      </c>
      <c r="AB14" s="76">
        <v>52.46</v>
      </c>
      <c r="AC14" s="76">
        <v>40.43</v>
      </c>
      <c r="AD14" s="76">
        <v>55.642349072837348</v>
      </c>
    </row>
    <row r="15" spans="1:30" ht="15" customHeight="1" x14ac:dyDescent="0.25">
      <c r="A15" s="98" t="s">
        <v>37</v>
      </c>
      <c r="B15" s="76">
        <v>267.61500000000001</v>
      </c>
      <c r="C15" s="76">
        <v>249.96799999999999</v>
      </c>
      <c r="D15" s="76">
        <v>254.34</v>
      </c>
      <c r="E15" s="76">
        <v>249.16399999999999</v>
      </c>
      <c r="F15" s="76">
        <v>255.74700000000001</v>
      </c>
      <c r="G15" s="76">
        <v>317.19600000000003</v>
      </c>
      <c r="H15" s="76">
        <v>339.392</v>
      </c>
      <c r="I15" s="76">
        <v>308.34699999999998</v>
      </c>
      <c r="J15" s="78">
        <v>329.435</v>
      </c>
      <c r="K15" s="76">
        <v>344.09399999999999</v>
      </c>
      <c r="L15" s="76">
        <v>285.89999999999998</v>
      </c>
      <c r="M15" s="78">
        <v>344.82299999999998</v>
      </c>
      <c r="N15" s="76">
        <v>347.6</v>
      </c>
      <c r="O15" s="76">
        <v>321.17399999999998</v>
      </c>
      <c r="P15" s="76">
        <v>330.4</v>
      </c>
      <c r="Q15" s="76">
        <v>265</v>
      </c>
      <c r="R15" s="76">
        <v>287.226</v>
      </c>
      <c r="S15" s="76">
        <v>291.12900000000002</v>
      </c>
      <c r="T15" s="87">
        <v>365.94600000000003</v>
      </c>
      <c r="U15" s="87">
        <v>388.255</v>
      </c>
      <c r="V15" s="87">
        <v>376.2</v>
      </c>
      <c r="W15" s="87">
        <v>363.77</v>
      </c>
      <c r="X15" s="76">
        <v>353.642</v>
      </c>
      <c r="Y15" s="76">
        <v>370.08</v>
      </c>
      <c r="Z15" s="76">
        <v>397.99</v>
      </c>
      <c r="AA15" s="76">
        <v>385.18</v>
      </c>
      <c r="AB15" s="76">
        <v>381.46</v>
      </c>
      <c r="AC15" s="76">
        <v>384.83</v>
      </c>
      <c r="AD15" s="76">
        <v>413.91921273395172</v>
      </c>
    </row>
    <row r="16" spans="1:30" ht="3.75" customHeight="1" x14ac:dyDescent="0.25">
      <c r="A16" s="90"/>
      <c r="B16" s="76"/>
      <c r="C16" s="76"/>
      <c r="D16" s="76"/>
      <c r="E16" s="76"/>
      <c r="F16" s="76"/>
      <c r="G16" s="76"/>
      <c r="H16" s="76"/>
      <c r="I16" s="76"/>
      <c r="J16" s="78"/>
      <c r="K16" s="76"/>
      <c r="L16" s="76"/>
      <c r="M16" s="78"/>
      <c r="N16" s="76"/>
      <c r="O16" s="76"/>
      <c r="P16" s="76"/>
      <c r="Q16" s="76"/>
      <c r="R16" s="76"/>
      <c r="S16" s="76"/>
      <c r="T16" s="87"/>
      <c r="U16" s="87"/>
      <c r="V16" s="87"/>
      <c r="W16" s="87"/>
      <c r="X16" s="87"/>
      <c r="Y16" s="87"/>
      <c r="Z16" s="87"/>
      <c r="AA16" s="76"/>
      <c r="AB16" s="76"/>
      <c r="AC16" s="76"/>
      <c r="AD16" s="76"/>
    </row>
    <row r="17" spans="1:35" s="26" customFormat="1" ht="15" customHeight="1" x14ac:dyDescent="0.25">
      <c r="A17" s="93" t="s">
        <v>22</v>
      </c>
      <c r="B17" s="84">
        <v>8204.098</v>
      </c>
      <c r="C17" s="84">
        <v>8771.7129999999997</v>
      </c>
      <c r="D17" s="84">
        <v>6998.7820000000002</v>
      </c>
      <c r="E17" s="84">
        <v>3696.2979999999998</v>
      </c>
      <c r="F17" s="84">
        <v>7787.9359999999997</v>
      </c>
      <c r="G17" s="84">
        <v>9912.4539999999997</v>
      </c>
      <c r="H17" s="84">
        <v>7208.03</v>
      </c>
      <c r="I17" s="84">
        <v>8156.8149999999996</v>
      </c>
      <c r="J17" s="85">
        <v>5347.0060000000003</v>
      </c>
      <c r="K17" s="84">
        <v>8810.6139999999996</v>
      </c>
      <c r="L17" s="84">
        <v>8628.6999999999989</v>
      </c>
      <c r="M17" s="85">
        <v>5895.5429999999997</v>
      </c>
      <c r="N17" s="84">
        <v>6086</v>
      </c>
      <c r="O17" s="84">
        <v>6166.5</v>
      </c>
      <c r="P17" s="84">
        <v>5830.8360000000002</v>
      </c>
      <c r="Q17" s="84">
        <v>3330.4</v>
      </c>
      <c r="R17" s="84">
        <v>7002.2510000000002</v>
      </c>
      <c r="S17" s="84">
        <v>3696.277</v>
      </c>
      <c r="T17" s="84">
        <v>4765.6930000000002</v>
      </c>
      <c r="U17" s="84">
        <v>2265.9349999999999</v>
      </c>
      <c r="V17" s="84">
        <v>3690.3</v>
      </c>
      <c r="W17" s="84">
        <v>2786.6</v>
      </c>
      <c r="X17" s="84">
        <v>3209.3449999999998</v>
      </c>
      <c r="Y17" s="84">
        <v>6073.33</v>
      </c>
      <c r="Z17" s="84">
        <v>3382.09</v>
      </c>
      <c r="AA17" s="84">
        <v>4320.76</v>
      </c>
      <c r="AB17" s="84">
        <v>5170.91</v>
      </c>
      <c r="AC17" s="84">
        <v>4039.85</v>
      </c>
      <c r="AD17" s="84">
        <v>1980.8199701000003</v>
      </c>
    </row>
    <row r="18" spans="1:35" s="26" customFormat="1" ht="15" customHeight="1" x14ac:dyDescent="0.25">
      <c r="A18" s="98" t="s">
        <v>38</v>
      </c>
      <c r="B18" s="76">
        <v>6557.7430000000004</v>
      </c>
      <c r="C18" s="76">
        <v>7460.42</v>
      </c>
      <c r="D18" s="76">
        <v>5923.0050000000001</v>
      </c>
      <c r="E18" s="76">
        <v>1205.537</v>
      </c>
      <c r="F18" s="76">
        <v>6731.9870000000001</v>
      </c>
      <c r="G18" s="76">
        <v>9555.607</v>
      </c>
      <c r="H18" s="76">
        <v>6347.6710000000003</v>
      </c>
      <c r="I18" s="76">
        <v>8082.8969999999999</v>
      </c>
      <c r="J18" s="78">
        <v>5335.5110000000004</v>
      </c>
      <c r="K18" s="76">
        <v>8797.1350000000002</v>
      </c>
      <c r="L18" s="76">
        <v>8628.4</v>
      </c>
      <c r="M18" s="78">
        <v>5891.8379999999997</v>
      </c>
      <c r="N18" s="76">
        <v>6084.7</v>
      </c>
      <c r="O18" s="76">
        <v>6159.4</v>
      </c>
      <c r="P18" s="76">
        <v>5828.6360000000004</v>
      </c>
      <c r="Q18" s="76">
        <v>3330.4</v>
      </c>
      <c r="R18" s="76">
        <v>7000.0929999999998</v>
      </c>
      <c r="S18" s="76">
        <v>3693.8710000000001</v>
      </c>
      <c r="T18" s="76">
        <v>4754.1180000000004</v>
      </c>
      <c r="U18" s="76">
        <v>2263.9349999999999</v>
      </c>
      <c r="V18" s="76">
        <v>3686.8</v>
      </c>
      <c r="W18" s="76">
        <v>2777.5</v>
      </c>
      <c r="X18" s="76">
        <v>3208.5439999999999</v>
      </c>
      <c r="Y18" s="76">
        <v>6072.89</v>
      </c>
      <c r="Z18" s="76">
        <v>3381.4369999999999</v>
      </c>
      <c r="AA18" s="76">
        <v>4320.76</v>
      </c>
      <c r="AB18" s="76">
        <v>5170.91</v>
      </c>
      <c r="AC18" s="76">
        <v>4039.85</v>
      </c>
      <c r="AD18" s="76">
        <v>1980.8199701000003</v>
      </c>
    </row>
    <row r="19" spans="1:35" s="26" customFormat="1" ht="15" customHeight="1" x14ac:dyDescent="0.25">
      <c r="A19" s="98" t="s">
        <v>39</v>
      </c>
      <c r="B19" s="78">
        <v>1646.355</v>
      </c>
      <c r="C19" s="78">
        <v>1311.2929999999999</v>
      </c>
      <c r="D19" s="76">
        <v>1075.777</v>
      </c>
      <c r="E19" s="78">
        <v>2490.761</v>
      </c>
      <c r="F19" s="79">
        <v>1055.9490000000001</v>
      </c>
      <c r="G19" s="78">
        <v>356.84699999999998</v>
      </c>
      <c r="H19" s="78">
        <v>860.35900000000004</v>
      </c>
      <c r="I19" s="78">
        <v>73.918000000000006</v>
      </c>
      <c r="J19" s="78">
        <v>11.496000000000002</v>
      </c>
      <c r="K19" s="78">
        <v>13.478999999999999</v>
      </c>
      <c r="L19" s="76">
        <v>0.3</v>
      </c>
      <c r="M19" s="78">
        <v>3.7050000000000001</v>
      </c>
      <c r="N19" s="76">
        <v>1.3</v>
      </c>
      <c r="O19" s="76">
        <v>7.1</v>
      </c>
      <c r="P19" s="76">
        <v>2.2000000000000002</v>
      </c>
      <c r="Q19" s="76" t="s">
        <v>1</v>
      </c>
      <c r="R19" s="76">
        <v>2.1579999999999999</v>
      </c>
      <c r="S19" s="76">
        <v>2.4060000000000001</v>
      </c>
      <c r="T19" s="76">
        <v>11.574999999999999</v>
      </c>
      <c r="U19" s="76">
        <v>2</v>
      </c>
      <c r="V19" s="76">
        <v>3.5</v>
      </c>
      <c r="W19" s="76">
        <v>9.1</v>
      </c>
      <c r="X19" s="76">
        <v>0.80100000000000005</v>
      </c>
      <c r="Y19" s="76">
        <v>0.44</v>
      </c>
      <c r="Z19" s="76">
        <v>0.65</v>
      </c>
      <c r="AA19" s="76">
        <v>1E-3</v>
      </c>
      <c r="AB19" s="76">
        <v>0</v>
      </c>
      <c r="AC19" s="76">
        <v>0</v>
      </c>
      <c r="AD19" s="76">
        <v>0</v>
      </c>
    </row>
    <row r="20" spans="1:35" s="26" customFormat="1" ht="4.5" customHeight="1" x14ac:dyDescent="0.25">
      <c r="A20" s="63"/>
      <c r="B20" s="76"/>
      <c r="C20" s="76"/>
      <c r="D20" s="77"/>
      <c r="E20" s="77"/>
      <c r="F20" s="77"/>
      <c r="G20" s="77"/>
      <c r="H20" s="77"/>
      <c r="I20" s="77"/>
      <c r="J20" s="79"/>
      <c r="K20" s="77"/>
      <c r="L20" s="77"/>
      <c r="M20" s="79"/>
      <c r="N20" s="77"/>
      <c r="O20" s="77"/>
      <c r="P20" s="77"/>
      <c r="Q20" s="77"/>
      <c r="R20" s="77"/>
      <c r="S20" s="77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spans="1:35" ht="15" customHeight="1" x14ac:dyDescent="0.25">
      <c r="A21" s="71" t="s">
        <v>24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94">
        <v>75.67</v>
      </c>
      <c r="AA21" s="94">
        <v>77.28</v>
      </c>
      <c r="AB21" s="94">
        <v>85.9</v>
      </c>
      <c r="AC21" s="94">
        <v>78.69</v>
      </c>
      <c r="AD21" s="94">
        <v>72.139028755624622</v>
      </c>
    </row>
    <row r="22" spans="1:35" s="97" customFormat="1" ht="15" customHeight="1" x14ac:dyDescent="0.25">
      <c r="A22" s="93" t="s">
        <v>21</v>
      </c>
      <c r="B22" s="94">
        <v>50.92</v>
      </c>
      <c r="C22" s="94">
        <v>30.286000000000001</v>
      </c>
      <c r="D22" s="95">
        <v>33.286999999999999</v>
      </c>
      <c r="E22" s="94">
        <v>37.643000000000001</v>
      </c>
      <c r="F22" s="95">
        <v>38.645000000000003</v>
      </c>
      <c r="G22" s="94">
        <v>37.576999999999998</v>
      </c>
      <c r="H22" s="94">
        <v>40.417999999999992</v>
      </c>
      <c r="I22" s="94">
        <v>33.196999999999996</v>
      </c>
      <c r="J22" s="94">
        <v>36.539709999999999</v>
      </c>
      <c r="K22" s="94">
        <v>44.223999999999997</v>
      </c>
      <c r="L22" s="95">
        <v>47</v>
      </c>
      <c r="M22" s="96">
        <v>44.252909999999993</v>
      </c>
      <c r="N22" s="94">
        <v>52</v>
      </c>
      <c r="O22" s="94">
        <v>60.4</v>
      </c>
      <c r="P22" s="95">
        <v>60.6</v>
      </c>
      <c r="Q22" s="94">
        <v>61.7</v>
      </c>
      <c r="R22" s="94">
        <v>60.4</v>
      </c>
      <c r="S22" s="94">
        <v>60.194000000000003</v>
      </c>
      <c r="T22" s="94">
        <v>67.534999999999997</v>
      </c>
      <c r="U22" s="94">
        <v>63.033999999999999</v>
      </c>
      <c r="V22" s="94">
        <v>84.3</v>
      </c>
      <c r="W22" s="94">
        <v>83.3</v>
      </c>
      <c r="X22" s="94">
        <v>89.688000000000002</v>
      </c>
      <c r="Y22" s="94">
        <v>89.69</v>
      </c>
      <c r="Z22" s="94">
        <v>75.67</v>
      </c>
      <c r="AA22" s="94">
        <v>77.28</v>
      </c>
      <c r="AB22" s="94">
        <v>85.9</v>
      </c>
      <c r="AC22" s="94">
        <v>78.69</v>
      </c>
      <c r="AD22" s="94">
        <v>72.139028755624622</v>
      </c>
    </row>
    <row r="23" spans="1:35" ht="15" customHeight="1" x14ac:dyDescent="0.25">
      <c r="A23" s="98" t="s">
        <v>40</v>
      </c>
      <c r="B23" s="76">
        <v>34.808</v>
      </c>
      <c r="C23" s="76">
        <v>16.920999999999999</v>
      </c>
      <c r="D23" s="77">
        <v>17.673999999999999</v>
      </c>
      <c r="E23" s="76">
        <v>23.132999999999999</v>
      </c>
      <c r="F23" s="77">
        <v>21.186999999999998</v>
      </c>
      <c r="G23" s="76">
        <v>18.259</v>
      </c>
      <c r="H23" s="76">
        <v>19.68</v>
      </c>
      <c r="I23" s="76">
        <v>16.548999999999999</v>
      </c>
      <c r="J23" s="76">
        <v>16.9603</v>
      </c>
      <c r="K23" s="76">
        <v>20.276</v>
      </c>
      <c r="L23" s="77">
        <v>20</v>
      </c>
      <c r="M23" s="77">
        <v>13.37</v>
      </c>
      <c r="N23" s="76">
        <v>16</v>
      </c>
      <c r="O23" s="76">
        <v>15.8</v>
      </c>
      <c r="P23" s="77">
        <v>16.2</v>
      </c>
      <c r="Q23" s="76">
        <v>12.5</v>
      </c>
      <c r="R23" s="76">
        <v>13.9</v>
      </c>
      <c r="S23" s="76">
        <v>18.902000000000001</v>
      </c>
      <c r="T23" s="76">
        <v>12.919</v>
      </c>
      <c r="U23" s="76">
        <v>10.079000000000001</v>
      </c>
      <c r="V23" s="76">
        <v>20.9</v>
      </c>
      <c r="W23" s="76">
        <v>7.52</v>
      </c>
      <c r="X23" s="76">
        <v>10.518000000000001</v>
      </c>
      <c r="Y23" s="76">
        <v>4.2300000000000004</v>
      </c>
      <c r="Z23" s="76">
        <v>2.72</v>
      </c>
      <c r="AA23" s="76">
        <v>4.5599999999999996</v>
      </c>
      <c r="AB23" s="76">
        <v>10.45</v>
      </c>
      <c r="AC23" s="76">
        <v>5.69</v>
      </c>
      <c r="AD23" s="76">
        <v>7.0995279685000092</v>
      </c>
    </row>
    <row r="24" spans="1:35" ht="15" customHeight="1" x14ac:dyDescent="0.25">
      <c r="A24" s="98" t="s">
        <v>37</v>
      </c>
      <c r="B24" s="76">
        <v>15.722</v>
      </c>
      <c r="C24" s="76">
        <v>13.14</v>
      </c>
      <c r="D24" s="77">
        <v>15.314</v>
      </c>
      <c r="E24" s="76">
        <v>14.233000000000001</v>
      </c>
      <c r="F24" s="77">
        <v>17.06899999999996</v>
      </c>
      <c r="G24" s="76">
        <v>18.963000000000001</v>
      </c>
      <c r="H24" s="76">
        <v>20.202999999999999</v>
      </c>
      <c r="I24" s="76">
        <v>16.138000000000002</v>
      </c>
      <c r="J24" s="76">
        <v>18.971640000000001</v>
      </c>
      <c r="K24" s="76">
        <v>23.227</v>
      </c>
      <c r="L24" s="77">
        <v>25.8</v>
      </c>
      <c r="M24" s="79">
        <v>29.771909999999998</v>
      </c>
      <c r="N24" s="76">
        <v>34.700000000000003</v>
      </c>
      <c r="O24" s="76">
        <v>43.2</v>
      </c>
      <c r="P24" s="77">
        <v>43.5</v>
      </c>
      <c r="Q24" s="76">
        <v>47.5</v>
      </c>
      <c r="R24" s="76">
        <v>43.3</v>
      </c>
      <c r="S24" s="76">
        <v>38.54</v>
      </c>
      <c r="T24" s="76">
        <v>52.798999999999999</v>
      </c>
      <c r="U24" s="76">
        <v>50.893999999999998</v>
      </c>
      <c r="V24" s="76">
        <v>59.4</v>
      </c>
      <c r="W24" s="76">
        <v>71.400000000000006</v>
      </c>
      <c r="X24" s="76">
        <v>75.555999999999997</v>
      </c>
      <c r="Y24" s="76">
        <v>79.5</v>
      </c>
      <c r="Z24" s="76">
        <v>59.77</v>
      </c>
      <c r="AA24" s="76">
        <v>56.66</v>
      </c>
      <c r="AB24" s="76">
        <v>60.3</v>
      </c>
      <c r="AC24" s="76">
        <v>73</v>
      </c>
      <c r="AD24" s="76">
        <v>54.089498999369155</v>
      </c>
    </row>
    <row r="25" spans="1:35" ht="15" customHeight="1" x14ac:dyDescent="0.25">
      <c r="A25" s="98" t="s">
        <v>36</v>
      </c>
      <c r="B25" s="76">
        <v>0.39</v>
      </c>
      <c r="C25" s="76">
        <v>0.22500000000000001</v>
      </c>
      <c r="D25" s="77">
        <v>0.29899999999999999</v>
      </c>
      <c r="E25" s="76">
        <v>0.27700000000000002</v>
      </c>
      <c r="F25" s="77">
        <v>0.38900000000000001</v>
      </c>
      <c r="G25" s="76">
        <v>0.35499999999999998</v>
      </c>
      <c r="H25" s="76">
        <v>0.53500000000000003</v>
      </c>
      <c r="I25" s="76">
        <v>0.51</v>
      </c>
      <c r="J25" s="76">
        <v>0.60777000000000003</v>
      </c>
      <c r="K25" s="76">
        <v>0.72099999999999997</v>
      </c>
      <c r="L25" s="77">
        <v>1.2</v>
      </c>
      <c r="M25" s="79">
        <v>1.111</v>
      </c>
      <c r="N25" s="76">
        <v>1.3</v>
      </c>
      <c r="O25" s="76">
        <v>1.4</v>
      </c>
      <c r="P25" s="77">
        <v>0.9</v>
      </c>
      <c r="Q25" s="76">
        <v>1.7</v>
      </c>
      <c r="R25" s="76">
        <v>3.2</v>
      </c>
      <c r="S25" s="76">
        <v>2.7519999999999998</v>
      </c>
      <c r="T25" s="76">
        <v>1.8169999999999999</v>
      </c>
      <c r="U25" s="76">
        <v>2.0609999999999999</v>
      </c>
      <c r="V25" s="76">
        <v>4</v>
      </c>
      <c r="W25" s="76">
        <v>4.38</v>
      </c>
      <c r="X25" s="76">
        <v>3.6139999999999999</v>
      </c>
      <c r="Y25" s="76">
        <v>5.96</v>
      </c>
      <c r="Z25" s="76">
        <v>13.18</v>
      </c>
      <c r="AA25" s="76">
        <v>16.059999999999999</v>
      </c>
      <c r="AB25" s="76">
        <v>15.15</v>
      </c>
      <c r="AC25" s="76">
        <v>0</v>
      </c>
      <c r="AD25" s="76">
        <v>10.950001787755456</v>
      </c>
    </row>
    <row r="26" spans="1:35" ht="1.5" customHeight="1" x14ac:dyDescent="0.25">
      <c r="A26" s="64"/>
      <c r="B26" s="44"/>
      <c r="C26" s="45"/>
      <c r="D26" s="46"/>
      <c r="E26" s="45"/>
      <c r="F26" s="46"/>
      <c r="G26" s="47"/>
      <c r="H26" s="47"/>
      <c r="I26" s="47"/>
      <c r="J26" s="47"/>
      <c r="K26" s="48"/>
      <c r="L26" s="49"/>
      <c r="M26" s="50"/>
      <c r="N26" s="51"/>
      <c r="O26" s="52"/>
      <c r="P26" s="49"/>
      <c r="Q26" s="47"/>
      <c r="R26" s="47"/>
      <c r="S26" s="51"/>
      <c r="T26" s="82"/>
      <c r="U26" s="82"/>
      <c r="V26" s="82"/>
      <c r="W26" s="82"/>
      <c r="X26" s="82"/>
      <c r="Y26" s="83"/>
      <c r="Z26" s="83"/>
      <c r="AA26" s="83"/>
      <c r="AB26" s="83"/>
      <c r="AC26" s="83"/>
      <c r="AD26" s="83"/>
    </row>
    <row r="27" spans="1:35" ht="11.25" customHeight="1" x14ac:dyDescent="0.15">
      <c r="A27" s="91" t="s">
        <v>43</v>
      </c>
      <c r="K27" s="11"/>
      <c r="S27" s="10"/>
      <c r="U27" s="29"/>
      <c r="Y27" s="1"/>
      <c r="Z27" s="1"/>
    </row>
    <row r="28" spans="1:35" ht="11.25" customHeight="1" x14ac:dyDescent="0.25">
      <c r="A28" s="4" t="s">
        <v>0</v>
      </c>
      <c r="B28" s="9"/>
      <c r="C28" s="9"/>
      <c r="D28" s="9"/>
      <c r="E28" s="9"/>
      <c r="F28" s="9"/>
      <c r="G28" s="9"/>
      <c r="H28" s="9"/>
      <c r="I28" s="9"/>
      <c r="Y28" s="1"/>
      <c r="Z28" s="1"/>
      <c r="AF28" s="26"/>
      <c r="AG28" s="26"/>
      <c r="AH28" s="26"/>
      <c r="AI28" s="26"/>
    </row>
    <row r="29" spans="1:35" hidden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30"/>
      <c r="Y29" s="1"/>
      <c r="Z29" s="1"/>
      <c r="AF29" s="26"/>
      <c r="AG29" s="26"/>
      <c r="AH29" s="26"/>
      <c r="AI29" s="26"/>
    </row>
    <row r="30" spans="1:35" hidden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Y30" s="1"/>
      <c r="Z30" s="1"/>
      <c r="AF30" s="26"/>
      <c r="AG30" s="26"/>
      <c r="AH30" s="26"/>
      <c r="AI30" s="26"/>
    </row>
    <row r="31" spans="1:35" hidden="1" x14ac:dyDescent="0.25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F31" s="26"/>
      <c r="AG31" s="26"/>
      <c r="AH31" s="26"/>
      <c r="AI31" s="26"/>
    </row>
    <row r="32" spans="1:35" hidden="1" x14ac:dyDescent="0.2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F32" s="26"/>
      <c r="AG32" s="26"/>
      <c r="AH32" s="26"/>
      <c r="AI32" s="26"/>
    </row>
    <row r="33" spans="2:35" hidden="1" x14ac:dyDescent="0.2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8"/>
      <c r="Q33" s="67"/>
      <c r="R33" s="67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F33" s="26"/>
      <c r="AG33" s="26"/>
      <c r="AH33" s="26"/>
      <c r="AI33" s="26"/>
    </row>
    <row r="34" spans="2:35" hidden="1" x14ac:dyDescent="0.2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F34" s="26"/>
      <c r="AG34" s="26"/>
      <c r="AH34" s="26"/>
      <c r="AI34" s="26"/>
    </row>
    <row r="35" spans="2:35" hidden="1" x14ac:dyDescent="0.2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F35" s="26"/>
      <c r="AG35" s="26"/>
      <c r="AH35" s="26"/>
      <c r="AI35" s="26"/>
    </row>
    <row r="36" spans="2:35" hidden="1" x14ac:dyDescent="0.2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F36" s="26"/>
      <c r="AG36" s="26"/>
      <c r="AH36" s="26"/>
      <c r="AI36" s="26"/>
    </row>
    <row r="37" spans="2:35" hidden="1" x14ac:dyDescent="0.2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F37" s="26"/>
      <c r="AG37" s="26"/>
      <c r="AH37" s="26"/>
      <c r="AI37" s="26"/>
    </row>
    <row r="38" spans="2:35" hidden="1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F38" s="26"/>
      <c r="AG38" s="26"/>
      <c r="AH38" s="26"/>
      <c r="AI38" s="26"/>
    </row>
    <row r="39" spans="2:35" hidden="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F39" s="26"/>
      <c r="AG39" s="26"/>
      <c r="AH39" s="26"/>
      <c r="AI39" s="26"/>
    </row>
    <row r="40" spans="2:35" hidden="1" x14ac:dyDescent="0.2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F40" s="26"/>
      <c r="AG40" s="26"/>
      <c r="AH40" s="26"/>
      <c r="AI40" s="26"/>
    </row>
    <row r="41" spans="2:35" hidden="1" x14ac:dyDescent="0.2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F41" s="26"/>
      <c r="AG41" s="26"/>
      <c r="AH41" s="26"/>
      <c r="AI41" s="26"/>
    </row>
    <row r="42" spans="2:35" hidden="1" x14ac:dyDescent="0.2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F42" s="26"/>
      <c r="AG42" s="26"/>
      <c r="AH42" s="26"/>
      <c r="AI42" s="26"/>
    </row>
    <row r="43" spans="2:35" hidden="1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F43" s="26"/>
      <c r="AG43" s="26"/>
      <c r="AH43" s="26"/>
      <c r="AI43" s="26"/>
    </row>
    <row r="44" spans="2:35" hidden="1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F44" s="26"/>
      <c r="AG44" s="26"/>
      <c r="AH44" s="26"/>
      <c r="AI44" s="26"/>
    </row>
    <row r="45" spans="2:35" hidden="1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F45" s="26"/>
      <c r="AG45" s="26"/>
      <c r="AH45" s="26"/>
      <c r="AI45" s="26"/>
    </row>
    <row r="46" spans="2:35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F46" s="26"/>
      <c r="AG46" s="26" t="s">
        <v>25</v>
      </c>
      <c r="AH46" s="26"/>
      <c r="AI46" s="26"/>
    </row>
    <row r="47" spans="2:3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F47" s="26"/>
      <c r="AG47" s="26" t="s">
        <v>47</v>
      </c>
      <c r="AH47" s="26" t="s">
        <v>48</v>
      </c>
      <c r="AI47" s="26" t="s">
        <v>16</v>
      </c>
    </row>
    <row r="48" spans="2:35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F48" s="26"/>
      <c r="AG48" s="26">
        <v>766.80400000000009</v>
      </c>
      <c r="AH48" s="26">
        <v>8204.098</v>
      </c>
      <c r="AI48" s="26">
        <v>9021.8220000000001</v>
      </c>
    </row>
    <row r="49" spans="1:35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F49" s="26"/>
      <c r="AG49" s="26">
        <v>715.17</v>
      </c>
      <c r="AH49" s="26">
        <v>8771.7129999999997</v>
      </c>
      <c r="AI49" s="26">
        <v>9517.1689999999999</v>
      </c>
    </row>
    <row r="50" spans="1:35" x14ac:dyDescent="0.25">
      <c r="A50" s="4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"/>
      <c r="U50" s="1"/>
      <c r="V50" s="1"/>
      <c r="W50" s="1"/>
      <c r="X50" s="1"/>
      <c r="Y50" s="1"/>
      <c r="Z50" s="1"/>
      <c r="AF50" s="26"/>
      <c r="AG50" s="26">
        <v>838.86800000000005</v>
      </c>
      <c r="AH50" s="26">
        <v>6998.7820000000002</v>
      </c>
      <c r="AI50" s="26">
        <v>7870.9370000000008</v>
      </c>
    </row>
    <row r="51" spans="1:35" x14ac:dyDescent="0.25"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"/>
      <c r="U51" s="1"/>
      <c r="V51" s="1"/>
      <c r="W51" s="1"/>
      <c r="X51" s="1"/>
      <c r="Y51" s="1"/>
      <c r="Z51" s="1"/>
      <c r="AF51" s="26"/>
      <c r="AG51" s="26">
        <v>613.97299999999996</v>
      </c>
      <c r="AH51" s="26">
        <v>3696.2979999999998</v>
      </c>
      <c r="AI51" s="26">
        <v>4347.9139999999998</v>
      </c>
    </row>
    <row r="52" spans="1:35" x14ac:dyDescent="0.25"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"/>
      <c r="U52" s="1"/>
      <c r="V52" s="1"/>
      <c r="W52" s="1"/>
      <c r="X52" s="1"/>
      <c r="Y52" s="1"/>
      <c r="Z52" s="1"/>
      <c r="AF52" s="26"/>
      <c r="AG52" s="26">
        <v>604.44200000000001</v>
      </c>
      <c r="AH52" s="26">
        <v>7787.9359999999997</v>
      </c>
      <c r="AI52" s="26">
        <v>8431.023000000001</v>
      </c>
    </row>
    <row r="53" spans="1:35" x14ac:dyDescent="0.25"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"/>
      <c r="U53" s="1"/>
      <c r="V53" s="1"/>
      <c r="W53" s="1"/>
      <c r="X53" s="1"/>
      <c r="Y53" s="1"/>
      <c r="Z53" s="1"/>
      <c r="AF53" s="26"/>
      <c r="AG53" s="26">
        <v>713.87100000000009</v>
      </c>
      <c r="AH53" s="26">
        <v>9912.4539999999997</v>
      </c>
      <c r="AI53" s="26">
        <v>10663.902</v>
      </c>
    </row>
    <row r="54" spans="1:35" x14ac:dyDescent="0.25">
      <c r="B54" s="2"/>
      <c r="C54" s="2"/>
      <c r="T54" s="1"/>
      <c r="U54" s="1"/>
      <c r="V54" s="1"/>
      <c r="W54" s="1"/>
      <c r="X54" s="1"/>
      <c r="Y54" s="1"/>
      <c r="Z54" s="1"/>
      <c r="AF54" s="26"/>
      <c r="AG54" s="26">
        <v>747.93</v>
      </c>
      <c r="AH54" s="26">
        <v>7208.03</v>
      </c>
      <c r="AI54" s="26">
        <v>7996.3780000000006</v>
      </c>
    </row>
    <row r="55" spans="1:35" x14ac:dyDescent="0.25">
      <c r="AF55" s="26"/>
      <c r="AG55" s="26">
        <v>584.61199999999997</v>
      </c>
      <c r="AH55" s="26">
        <v>8156.8149999999996</v>
      </c>
      <c r="AI55" s="26">
        <v>8774.6239999999998</v>
      </c>
    </row>
    <row r="56" spans="1:35" x14ac:dyDescent="0.25">
      <c r="AF56" s="26"/>
      <c r="AG56" s="26">
        <v>713.97799999999995</v>
      </c>
      <c r="AH56" s="26">
        <v>5347.0060000000003</v>
      </c>
      <c r="AI56" s="26">
        <v>6097.5247099999997</v>
      </c>
    </row>
    <row r="57" spans="1:35" x14ac:dyDescent="0.25">
      <c r="AF57" s="26"/>
      <c r="AG57" s="26">
        <v>763.64499999999998</v>
      </c>
      <c r="AH57" s="26">
        <v>8810.6139999999996</v>
      </c>
      <c r="AI57" s="26">
        <v>9618.4830000000002</v>
      </c>
    </row>
    <row r="58" spans="1:35" x14ac:dyDescent="0.25">
      <c r="AF58" s="26"/>
      <c r="AG58" s="26">
        <v>724.6</v>
      </c>
      <c r="AH58" s="26">
        <v>8628.6999999999989</v>
      </c>
      <c r="AI58" s="26">
        <v>9400.2999999999993</v>
      </c>
    </row>
    <row r="59" spans="1:35" x14ac:dyDescent="0.25">
      <c r="AF59" s="26"/>
      <c r="AG59" s="26">
        <v>1087.9180000000001</v>
      </c>
      <c r="AH59" s="26">
        <v>5895.5429999999997</v>
      </c>
      <c r="AI59" s="26">
        <v>7027.6709099999998</v>
      </c>
    </row>
    <row r="60" spans="1:35" x14ac:dyDescent="0.25">
      <c r="AF60" s="26"/>
      <c r="AG60" s="26">
        <v>1092.6999999999998</v>
      </c>
      <c r="AH60" s="26">
        <v>6086</v>
      </c>
      <c r="AI60" s="26">
        <v>7230.7</v>
      </c>
    </row>
    <row r="61" spans="1:35" x14ac:dyDescent="0.25">
      <c r="AF61" s="26"/>
      <c r="AG61" s="26">
        <v>1196.433</v>
      </c>
      <c r="AH61" s="26">
        <v>6166.5</v>
      </c>
      <c r="AI61" s="26">
        <v>7423.3</v>
      </c>
    </row>
    <row r="62" spans="1:35" x14ac:dyDescent="0.25">
      <c r="AF62" s="26"/>
      <c r="AG62" s="26">
        <v>1043.5569673499999</v>
      </c>
      <c r="AH62" s="26">
        <v>5830.8360000000002</v>
      </c>
      <c r="AI62" s="26">
        <v>6935.0199673500001</v>
      </c>
    </row>
    <row r="63" spans="1:35" x14ac:dyDescent="0.25">
      <c r="AF63" s="26"/>
      <c r="AG63" s="26">
        <v>890.7</v>
      </c>
      <c r="AH63" s="26">
        <v>3330.4</v>
      </c>
      <c r="AI63" s="26">
        <v>4282.8</v>
      </c>
    </row>
    <row r="64" spans="1:35" x14ac:dyDescent="0.25">
      <c r="AF64" s="26"/>
      <c r="AG64" s="26">
        <v>1209.4659999999999</v>
      </c>
      <c r="AH64" s="26">
        <v>7002.2510000000002</v>
      </c>
      <c r="AI64" s="26">
        <v>8272.1170000000002</v>
      </c>
    </row>
    <row r="65" spans="32:35" x14ac:dyDescent="0.25">
      <c r="AF65" s="26"/>
      <c r="AG65" s="26">
        <v>1104.7550000000001</v>
      </c>
      <c r="AH65" s="26">
        <v>3696.277</v>
      </c>
      <c r="AI65" s="26">
        <v>4861.2260000000006</v>
      </c>
    </row>
    <row r="66" spans="32:35" x14ac:dyDescent="0.25">
      <c r="AF66" s="26"/>
      <c r="AG66" s="26">
        <v>1182.8739999999998</v>
      </c>
      <c r="AH66" s="26">
        <v>4765.6930000000002</v>
      </c>
      <c r="AI66" s="26">
        <v>6016.1019999999999</v>
      </c>
    </row>
    <row r="67" spans="32:35" x14ac:dyDescent="0.25">
      <c r="AF67" s="26"/>
      <c r="AG67" s="26">
        <v>1264.7629999999999</v>
      </c>
      <c r="AH67" s="26">
        <v>2265.9349999999999</v>
      </c>
      <c r="AI67" s="26">
        <v>3593.732</v>
      </c>
    </row>
    <row r="68" spans="32:35" x14ac:dyDescent="0.25">
      <c r="AF68" s="99">
        <v>2015</v>
      </c>
      <c r="AG68" s="26">
        <v>1168.6420000000001</v>
      </c>
      <c r="AH68" s="26">
        <v>3690.3</v>
      </c>
      <c r="AI68" s="26">
        <v>4943.2420000000002</v>
      </c>
    </row>
    <row r="69" spans="32:35" x14ac:dyDescent="0.25">
      <c r="AF69" s="99">
        <v>2016</v>
      </c>
      <c r="AG69" s="26">
        <v>1020.03</v>
      </c>
      <c r="AH69" s="26">
        <v>2786.6</v>
      </c>
      <c r="AI69" s="26">
        <v>3889.9300000000003</v>
      </c>
    </row>
    <row r="70" spans="32:35" x14ac:dyDescent="0.25">
      <c r="AF70" s="99">
        <v>2017</v>
      </c>
      <c r="AG70" s="26">
        <v>991.82799999999997</v>
      </c>
      <c r="AH70" s="26">
        <v>3209.3449999999998</v>
      </c>
      <c r="AI70" s="26">
        <v>4290.8609999999999</v>
      </c>
    </row>
    <row r="71" spans="32:35" x14ac:dyDescent="0.25">
      <c r="AF71" s="99">
        <v>2018</v>
      </c>
      <c r="AG71" s="26">
        <v>1136.2359999999999</v>
      </c>
      <c r="AH71" s="26">
        <v>6073.33</v>
      </c>
      <c r="AI71" s="26">
        <v>7299.3</v>
      </c>
    </row>
    <row r="72" spans="32:35" x14ac:dyDescent="0.25">
      <c r="AF72" s="99">
        <v>2019</v>
      </c>
      <c r="AG72" s="26">
        <v>1402.6</v>
      </c>
      <c r="AH72" s="26">
        <v>3382.09</v>
      </c>
      <c r="AI72" s="26">
        <v>4860.3600000000006</v>
      </c>
    </row>
    <row r="73" spans="32:35" x14ac:dyDescent="0.25">
      <c r="AF73" s="99">
        <v>2020</v>
      </c>
      <c r="AG73" s="26">
        <v>1342.1200000000001</v>
      </c>
      <c r="AH73" s="26">
        <v>4320.76</v>
      </c>
      <c r="AI73" s="26">
        <v>5740.16</v>
      </c>
    </row>
    <row r="74" spans="32:35" x14ac:dyDescent="0.25">
      <c r="AF74" s="99">
        <v>2021</v>
      </c>
      <c r="AG74" s="26">
        <v>1325.27</v>
      </c>
      <c r="AH74" s="26">
        <v>5170.91</v>
      </c>
      <c r="AI74" s="26">
        <v>6582.08</v>
      </c>
    </row>
    <row r="75" spans="32:35" x14ac:dyDescent="0.25">
      <c r="AF75" s="99">
        <v>2022</v>
      </c>
      <c r="AG75" s="26">
        <v>1256.9699999999998</v>
      </c>
      <c r="AH75" s="26">
        <v>4039.85</v>
      </c>
      <c r="AI75" s="26">
        <v>5375.5099999999993</v>
      </c>
    </row>
    <row r="76" spans="32:35" x14ac:dyDescent="0.25">
      <c r="AF76" s="100" t="s">
        <v>46</v>
      </c>
      <c r="AG76" s="26">
        <v>1514.183495982867</v>
      </c>
      <c r="AH76" s="26">
        <v>1980.8199701000003</v>
      </c>
      <c r="AI76" s="26">
        <v>3567.142494838492</v>
      </c>
    </row>
    <row r="77" spans="32:35" x14ac:dyDescent="0.25">
      <c r="AF77" s="26"/>
      <c r="AG77" s="26"/>
      <c r="AH77" s="26"/>
      <c r="AI77" s="26"/>
    </row>
  </sheetData>
  <pageMargins left="1.9685039370078741" right="1.9685039370078741" top="0.98425196850393704" bottom="2.9527559055118111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14.2</vt:lpstr>
      <vt:lpstr>14.2.</vt:lpstr>
      <vt:lpstr>'14.2'!Área_de_impresión</vt:lpstr>
      <vt:lpstr>'14.2.'!Área_de_impresión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2024-07-17T20:55:03Z</cp:lastPrinted>
  <dcterms:created xsi:type="dcterms:W3CDTF">2019-09-04T17:32:07Z</dcterms:created>
  <dcterms:modified xsi:type="dcterms:W3CDTF">2024-10-02T00:52:21Z</dcterms:modified>
</cp:coreProperties>
</file>