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14_PESCA_2022\A. Desembarque\"/>
    </mc:Choice>
  </mc:AlternateContent>
  <bookViews>
    <workbookView xWindow="0" yWindow="30" windowWidth="10065" windowHeight="7905"/>
  </bookViews>
  <sheets>
    <sheet name="14.1" sheetId="1" r:id="rId1"/>
  </sheets>
  <externalReferences>
    <externalReference r:id="rId2"/>
    <externalReference r:id="rId3"/>
    <externalReference r:id="rId4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'14.1'!$A$1:$M$68</definedName>
    <definedName name="CONSUMO_INTERNO">#N/A</definedName>
    <definedName name="POBLACION">[2]C1!#REF!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N58" i="1" s="1"/>
  <c r="N57" i="1" s="1"/>
  <c r="N56" i="1" s="1"/>
  <c r="N55" i="1" s="1"/>
  <c r="N60" i="1"/>
  <c r="D34" i="1" l="1"/>
  <c r="O67" i="1" l="1"/>
  <c r="O65" i="1" l="1"/>
  <c r="O66" i="1" l="1"/>
  <c r="O55" i="1"/>
  <c r="O56" i="1"/>
  <c r="O57" i="1"/>
  <c r="O58" i="1"/>
  <c r="O59" i="1"/>
  <c r="O60" i="1"/>
  <c r="O61" i="1"/>
  <c r="O62" i="1"/>
  <c r="O63" i="1"/>
  <c r="O64" i="1"/>
</calcChain>
</file>

<file path=xl/sharedStrings.xml><?xml version="1.0" encoding="utf-8"?>
<sst xmlns="http://schemas.openxmlformats.org/spreadsheetml/2006/main" count="47" uniqueCount="44">
  <si>
    <t xml:space="preserve">              Instituto Nacional de Estadística e Informática.</t>
  </si>
  <si>
    <t>Fuente: Ministerio de la Producción - Oficina General de Evaluación de Impacto y Estudios Económicos.</t>
  </si>
  <si>
    <t>2/ Productos Hidrobiológicos.</t>
  </si>
  <si>
    <t>1/ Incluye la pesca continental.</t>
  </si>
  <si>
    <t>TMB = Toneladas Métricas Brutas.               kg = kilogramos.            VAB = Valor Agregado Bruto.</t>
  </si>
  <si>
    <t>2000</t>
  </si>
  <si>
    <t>1999</t>
  </si>
  <si>
    <t xml:space="preserve">1998 </t>
  </si>
  <si>
    <t xml:space="preserve">1997 </t>
  </si>
  <si>
    <t>(kg/hab)</t>
  </si>
  <si>
    <t>(Mil TMB)</t>
  </si>
  <si>
    <t>mación 1/</t>
  </si>
  <si>
    <t>barque</t>
  </si>
  <si>
    <t>PBI</t>
  </si>
  <si>
    <t>Interno</t>
  </si>
  <si>
    <t>Per Cápita</t>
  </si>
  <si>
    <t>Total</t>
  </si>
  <si>
    <t>Pescado</t>
  </si>
  <si>
    <t>Transfor-</t>
  </si>
  <si>
    <t>Desem-</t>
  </si>
  <si>
    <t>VAB Pesca/</t>
  </si>
  <si>
    <t>Pesquero</t>
  </si>
  <si>
    <t>Bruto</t>
  </si>
  <si>
    <t>Consumo Interno</t>
  </si>
  <si>
    <t xml:space="preserve"> </t>
  </si>
  <si>
    <t>de</t>
  </si>
  <si>
    <t>( Mil TMB )</t>
  </si>
  <si>
    <t xml:space="preserve"> %</t>
  </si>
  <si>
    <t>VAB</t>
  </si>
  <si>
    <t>Producto</t>
  </si>
  <si>
    <t>Año</t>
  </si>
  <si>
    <t>de Harina</t>
  </si>
  <si>
    <t>Pesca Marítima</t>
  </si>
  <si>
    <t>(Millones de soles)</t>
  </si>
  <si>
    <t>Venta Interna 2/</t>
  </si>
  <si>
    <t>Producción</t>
  </si>
  <si>
    <t>Volumen de la</t>
  </si>
  <si>
    <t>Valores a precio constante de 2007</t>
  </si>
  <si>
    <t>2018 P/</t>
  </si>
  <si>
    <t>2020 E/</t>
  </si>
  <si>
    <t>2019 P/</t>
  </si>
  <si>
    <t>2021 E/</t>
  </si>
  <si>
    <r>
      <t xml:space="preserve">Nota: </t>
    </r>
    <r>
      <rPr>
        <sz val="7"/>
        <rFont val="Arial Narrow"/>
        <family val="2"/>
      </rPr>
      <t>La información del PBI y del Valor Agregado del sector de los años 2018 y 2019 son preliminares (P) y los de 2020 y 2021 son estimados (E).</t>
    </r>
  </si>
  <si>
    <t>14.1   PRINCIPALES INDICADORES DEL SECTOR PESQUERO, 2009-2021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</si>
</sst>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_)"/>
    <numFmt numFmtId="167" formatCode="0.0_)"/>
    <numFmt numFmtId="168" formatCode="0.00_)"/>
    <numFmt numFmtId="169" formatCode="0.0"/>
    <numFmt numFmtId="170" formatCode="#\ ##0.0"/>
    <numFmt numFmtId="171" formatCode="#\ ##0"/>
    <numFmt numFmtId="172" formatCode="0.0000"/>
    <numFmt numFmtId="173" formatCode="#\ ##0.00"/>
    <numFmt numFmtId="174" formatCode="0.0000_)"/>
    <numFmt numFmtId="175" formatCode="#,##0.0"/>
    <numFmt numFmtId="176" formatCode="###\ ##0"/>
  </numFmts>
  <fonts count="2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sz val="6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7"/>
      <color theme="0"/>
      <name val="Arial Narrow"/>
      <family val="2"/>
    </font>
    <font>
      <i/>
      <sz val="10"/>
      <name val="Arial Narrow"/>
      <family val="2"/>
    </font>
    <font>
      <b/>
      <sz val="7.5"/>
      <name val="Arial Narrow"/>
      <family val="2"/>
    </font>
    <font>
      <sz val="10"/>
      <name val="Arial"/>
      <family val="2"/>
    </font>
    <font>
      <i/>
      <sz val="10"/>
      <color theme="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8"/>
      <color rgb="FF0070C0"/>
      <name val="Arial Narrow"/>
      <family val="2"/>
    </font>
    <font>
      <b/>
      <sz val="8"/>
      <name val="Arial Narrow"/>
      <family val="2"/>
    </font>
    <font>
      <sz val="7"/>
      <color theme="0" tint="-0.34998626667073579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/>
    <xf numFmtId="0" fontId="11" fillId="0" borderId="0"/>
    <xf numFmtId="43" fontId="15" fillId="0" borderId="0" applyFont="0" applyFill="0" applyBorder="0" applyAlignment="0" applyProtection="0"/>
  </cellStyleXfs>
  <cellXfs count="118">
    <xf numFmtId="0" fontId="0" fillId="0" borderId="0" xfId="0"/>
    <xf numFmtId="166" fontId="2" fillId="0" borderId="0" xfId="1" applyFont="1" applyFill="1" applyBorder="1" applyAlignment="1">
      <alignment vertical="center"/>
    </xf>
    <xf numFmtId="166" fontId="3" fillId="0" borderId="0" xfId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 applyProtection="1">
      <alignment horizontal="center" vertical="center"/>
    </xf>
    <xf numFmtId="166" fontId="2" fillId="0" borderId="0" xfId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>
      <alignment vertical="center"/>
    </xf>
    <xf numFmtId="166" fontId="5" fillId="0" borderId="0" xfId="1" applyFont="1" applyFill="1" applyBorder="1" applyAlignment="1">
      <alignment vertical="center"/>
    </xf>
    <xf numFmtId="166" fontId="6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 applyProtection="1">
      <alignment horizontal="right"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66" fontId="2" fillId="0" borderId="0" xfId="1" applyFont="1" applyFill="1" applyBorder="1" applyAlignment="1">
      <alignment horizontal="right" vertical="center"/>
    </xf>
    <xf numFmtId="1" fontId="2" fillId="0" borderId="0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 applyProtection="1">
      <alignment horizontal="right" vertical="center"/>
    </xf>
    <xf numFmtId="168" fontId="2" fillId="0" borderId="0" xfId="1" applyNumberFormat="1" applyFont="1" applyFill="1" applyBorder="1" applyAlignment="1" applyProtection="1">
      <alignment horizontal="right" vertical="center"/>
    </xf>
    <xf numFmtId="166" fontId="2" fillId="0" borderId="0" xfId="1" applyFont="1" applyFill="1" applyBorder="1" applyAlignment="1" applyProtection="1">
      <alignment horizontal="left" vertical="center"/>
    </xf>
    <xf numFmtId="166" fontId="2" fillId="0" borderId="0" xfId="1" applyNumberFormat="1" applyFont="1" applyFill="1" applyBorder="1" applyAlignment="1">
      <alignment vertical="center"/>
    </xf>
    <xf numFmtId="166" fontId="2" fillId="0" borderId="0" xfId="1" quotePrefix="1" applyFont="1" applyFill="1" applyBorder="1" applyAlignment="1" applyProtection="1">
      <alignment horizontal="left" vertical="center"/>
    </xf>
    <xf numFmtId="2" fontId="3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9" fontId="0" fillId="0" borderId="0" xfId="0" applyNumberFormat="1"/>
    <xf numFmtId="170" fontId="7" fillId="0" borderId="0" xfId="1" applyNumberFormat="1" applyFont="1" applyFill="1" applyBorder="1" applyAlignment="1" applyProtection="1">
      <alignment horizontal="right" vertical="center"/>
    </xf>
    <xf numFmtId="169" fontId="7" fillId="0" borderId="0" xfId="1" applyNumberFormat="1" applyFont="1" applyFill="1" applyBorder="1" applyAlignment="1" applyProtection="1">
      <alignment horizontal="right" vertical="center"/>
    </xf>
    <xf numFmtId="169" fontId="2" fillId="0" borderId="0" xfId="1" applyNumberFormat="1" applyFont="1" applyFill="1" applyBorder="1" applyAlignment="1">
      <alignment horizontal="right" vertical="center"/>
    </xf>
    <xf numFmtId="171" fontId="7" fillId="0" borderId="0" xfId="1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 applyAlignment="1" applyProtection="1">
      <alignment horizontal="right" vertical="center"/>
    </xf>
    <xf numFmtId="2" fontId="2" fillId="0" borderId="0" xfId="1" applyNumberFormat="1" applyFont="1" applyFill="1" applyBorder="1" applyAlignment="1" applyProtection="1">
      <alignment horizontal="right"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171" fontId="7" fillId="0" borderId="0" xfId="1" applyNumberFormat="1" applyFont="1" applyFill="1" applyBorder="1" applyAlignment="1" applyProtection="1">
      <alignment horizontal="right" vertical="center"/>
    </xf>
    <xf numFmtId="166" fontId="6" fillId="0" borderId="0" xfId="1" applyFont="1" applyFill="1" applyBorder="1" applyAlignment="1" applyProtection="1">
      <alignment horizontal="left" vertical="center"/>
    </xf>
    <xf numFmtId="169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72" fontId="3" fillId="0" borderId="0" xfId="1" applyNumberFormat="1" applyFont="1" applyFill="1" applyBorder="1" applyAlignment="1">
      <alignment horizontal="right" vertical="center"/>
    </xf>
    <xf numFmtId="173" fontId="7" fillId="0" borderId="0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right" vertical="center"/>
    </xf>
    <xf numFmtId="170" fontId="7" fillId="0" borderId="0" xfId="1" applyNumberFormat="1" applyFont="1" applyFill="1" applyBorder="1" applyAlignment="1">
      <alignment horizontal="right" vertical="center"/>
    </xf>
    <xf numFmtId="174" fontId="3" fillId="0" borderId="0" xfId="1" applyNumberFormat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2" fontId="7" fillId="0" borderId="0" xfId="1" applyNumberFormat="1" applyFont="1" applyFill="1" applyBorder="1" applyAlignment="1" applyProtection="1">
      <alignment horizontal="right" vertical="center"/>
    </xf>
    <xf numFmtId="175" fontId="7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166" fontId="8" fillId="0" borderId="0" xfId="1" applyFont="1" applyFill="1" applyBorder="1" applyAlignment="1">
      <alignment vertical="center"/>
    </xf>
    <xf numFmtId="166" fontId="9" fillId="0" borderId="0" xfId="1" applyFont="1" applyFill="1" applyBorder="1" applyAlignment="1">
      <alignment vertical="center"/>
    </xf>
    <xf numFmtId="166" fontId="10" fillId="0" borderId="0" xfId="1" applyFont="1" applyFill="1" applyBorder="1" applyAlignment="1" applyProtection="1">
      <alignment horizontal="right" vertical="center"/>
    </xf>
    <xf numFmtId="166" fontId="10" fillId="0" borderId="0" xfId="1" applyFont="1" applyFill="1" applyBorder="1" applyAlignment="1" applyProtection="1">
      <alignment horizontal="center" vertical="center"/>
    </xf>
    <xf numFmtId="166" fontId="10" fillId="0" borderId="0" xfId="1" quotePrefix="1" applyFont="1" applyFill="1" applyBorder="1" applyAlignment="1" applyProtection="1">
      <alignment horizontal="right" vertical="center"/>
    </xf>
    <xf numFmtId="166" fontId="10" fillId="0" borderId="0" xfId="1" applyFont="1" applyFill="1" applyBorder="1" applyAlignment="1">
      <alignment horizontal="right" vertical="center"/>
    </xf>
    <xf numFmtId="0" fontId="7" fillId="0" borderId="4" xfId="2" applyFont="1" applyFill="1" applyBorder="1" applyAlignment="1">
      <alignment vertical="center"/>
    </xf>
    <xf numFmtId="166" fontId="12" fillId="0" borderId="0" xfId="1" applyFont="1" applyFill="1" applyBorder="1" applyAlignment="1">
      <alignment vertical="center"/>
    </xf>
    <xf numFmtId="166" fontId="13" fillId="0" borderId="0" xfId="1" applyFont="1" applyFill="1" applyBorder="1" applyAlignment="1">
      <alignment vertical="center"/>
    </xf>
    <xf numFmtId="166" fontId="9" fillId="0" borderId="0" xfId="1" applyFont="1" applyFill="1" applyBorder="1" applyAlignment="1">
      <alignment horizontal="centerContinuous" vertical="center"/>
    </xf>
    <xf numFmtId="166" fontId="9" fillId="0" borderId="0" xfId="1" applyFont="1" applyFill="1" applyBorder="1" applyAlignment="1" applyProtection="1">
      <alignment horizontal="centerContinuous" vertical="center"/>
    </xf>
    <xf numFmtId="166" fontId="13" fillId="0" borderId="0" xfId="1" applyFont="1" applyFill="1" applyBorder="1" applyAlignment="1" applyProtection="1">
      <alignment horizontal="left" vertical="center"/>
    </xf>
    <xf numFmtId="166" fontId="14" fillId="0" borderId="0" xfId="1" applyFont="1" applyFill="1" applyBorder="1" applyAlignment="1" applyProtection="1">
      <alignment horizontal="left" vertical="center"/>
    </xf>
    <xf numFmtId="2" fontId="0" fillId="0" borderId="0" xfId="0" applyNumberFormat="1"/>
    <xf numFmtId="43" fontId="2" fillId="0" borderId="0" xfId="3" applyFont="1" applyFill="1" applyBorder="1" applyAlignment="1">
      <alignment vertical="center"/>
    </xf>
    <xf numFmtId="171" fontId="16" fillId="0" borderId="0" xfId="1" applyNumberFormat="1" applyFont="1" applyFill="1" applyBorder="1" applyAlignment="1" applyProtection="1">
      <alignment horizontal="right" vertical="center"/>
    </xf>
    <xf numFmtId="173" fontId="16" fillId="0" borderId="0" xfId="1" applyNumberFormat="1" applyFont="1" applyFill="1" applyBorder="1" applyAlignment="1" applyProtection="1">
      <alignment horizontal="right" vertical="center"/>
    </xf>
    <xf numFmtId="171" fontId="16" fillId="0" borderId="0" xfId="1" applyNumberFormat="1" applyFont="1" applyFill="1" applyBorder="1" applyAlignment="1">
      <alignment horizontal="right" vertical="center"/>
    </xf>
    <xf numFmtId="170" fontId="16" fillId="0" borderId="0" xfId="1" applyNumberFormat="1" applyFont="1" applyFill="1" applyBorder="1" applyAlignment="1" applyProtection="1">
      <alignment horizontal="right" vertical="center"/>
    </xf>
    <xf numFmtId="169" fontId="16" fillId="0" borderId="0" xfId="1" applyNumberFormat="1" applyFont="1" applyFill="1" applyBorder="1" applyAlignment="1" applyProtection="1">
      <alignment horizontal="right" vertical="center"/>
    </xf>
    <xf numFmtId="176" fontId="16" fillId="0" borderId="0" xfId="1" applyNumberFormat="1" applyFont="1" applyFill="1" applyBorder="1" applyAlignment="1" applyProtection="1">
      <alignment horizontal="right" vertical="center"/>
    </xf>
    <xf numFmtId="173" fontId="17" fillId="0" borderId="0" xfId="1" applyNumberFormat="1" applyFont="1" applyFill="1" applyBorder="1" applyAlignment="1" applyProtection="1">
      <alignment horizontal="right" vertical="center"/>
    </xf>
    <xf numFmtId="171" fontId="17" fillId="0" borderId="0" xfId="1" applyNumberFormat="1" applyFont="1" applyFill="1" applyBorder="1" applyAlignment="1">
      <alignment horizontal="right" vertical="center"/>
    </xf>
    <xf numFmtId="170" fontId="17" fillId="0" borderId="0" xfId="1" applyNumberFormat="1" applyFont="1" applyFill="1" applyBorder="1" applyAlignment="1" applyProtection="1">
      <alignment horizontal="right" vertical="center"/>
    </xf>
    <xf numFmtId="176" fontId="16" fillId="0" borderId="5" xfId="1" applyNumberFormat="1" applyFont="1" applyFill="1" applyBorder="1" applyAlignment="1" applyProtection="1">
      <alignment horizontal="right" vertical="center"/>
    </xf>
    <xf numFmtId="1" fontId="16" fillId="0" borderId="0" xfId="1" applyNumberFormat="1" applyFont="1" applyFill="1" applyBorder="1" applyAlignment="1">
      <alignment horizontal="right" vertical="center"/>
    </xf>
    <xf numFmtId="169" fontId="16" fillId="0" borderId="0" xfId="1" applyNumberFormat="1" applyFont="1" applyFill="1" applyBorder="1" applyAlignment="1">
      <alignment horizontal="right" vertical="center"/>
    </xf>
    <xf numFmtId="176" fontId="16" fillId="0" borderId="2" xfId="1" applyNumberFormat="1" applyFont="1" applyFill="1" applyBorder="1" applyAlignment="1" applyProtection="1">
      <alignment horizontal="right" vertical="center"/>
    </xf>
    <xf numFmtId="171" fontId="16" fillId="0" borderId="1" xfId="1" applyNumberFormat="1" applyFont="1" applyFill="1" applyBorder="1" applyAlignment="1" applyProtection="1">
      <alignment horizontal="right" vertical="center"/>
    </xf>
    <xf numFmtId="173" fontId="16" fillId="0" borderId="1" xfId="1" applyNumberFormat="1" applyFont="1" applyFill="1" applyBorder="1" applyAlignment="1" applyProtection="1">
      <alignment horizontal="right" vertical="center"/>
    </xf>
    <xf numFmtId="169" fontId="16" fillId="0" borderId="1" xfId="1" applyNumberFormat="1" applyFont="1" applyFill="1" applyBorder="1" applyAlignment="1" applyProtection="1">
      <alignment horizontal="right" vertical="center"/>
    </xf>
    <xf numFmtId="171" fontId="16" fillId="0" borderId="1" xfId="1" applyNumberFormat="1" applyFont="1" applyFill="1" applyBorder="1" applyAlignment="1">
      <alignment horizontal="right" vertical="center"/>
    </xf>
    <xf numFmtId="1" fontId="16" fillId="0" borderId="1" xfId="1" applyNumberFormat="1" applyFont="1" applyFill="1" applyBorder="1" applyAlignment="1">
      <alignment horizontal="right" vertical="center"/>
    </xf>
    <xf numFmtId="170" fontId="16" fillId="0" borderId="1" xfId="1" applyNumberFormat="1" applyFont="1" applyFill="1" applyBorder="1" applyAlignment="1" applyProtection="1">
      <alignment horizontal="right" vertical="center"/>
    </xf>
    <xf numFmtId="169" fontId="16" fillId="0" borderId="1" xfId="1" applyNumberFormat="1" applyFont="1" applyFill="1" applyBorder="1" applyAlignment="1">
      <alignment horizontal="right" vertical="center"/>
    </xf>
    <xf numFmtId="175" fontId="16" fillId="0" borderId="1" xfId="1" applyNumberFormat="1" applyFont="1" applyFill="1" applyBorder="1" applyAlignment="1" applyProtection="1">
      <alignment horizontal="right" vertical="center"/>
    </xf>
    <xf numFmtId="166" fontId="18" fillId="0" borderId="7" xfId="1" applyFont="1" applyFill="1" applyBorder="1" applyAlignment="1">
      <alignment horizontal="centerContinuous" vertical="center"/>
    </xf>
    <xf numFmtId="166" fontId="18" fillId="0" borderId="7" xfId="1" applyFont="1" applyFill="1" applyBorder="1" applyAlignment="1" applyProtection="1">
      <alignment horizontal="centerContinuous" vertical="center"/>
    </xf>
    <xf numFmtId="166" fontId="18" fillId="0" borderId="7" xfId="1" applyFont="1" applyFill="1" applyBorder="1" applyAlignment="1" applyProtection="1">
      <alignment horizontal="right" vertical="center"/>
    </xf>
    <xf numFmtId="166" fontId="18" fillId="0" borderId="0" xfId="1" applyFont="1" applyFill="1" applyBorder="1" applyAlignment="1">
      <alignment horizontal="centerContinuous" vertical="center"/>
    </xf>
    <xf numFmtId="166" fontId="18" fillId="0" borderId="0" xfId="1" applyFont="1" applyFill="1" applyBorder="1" applyAlignment="1" applyProtection="1">
      <alignment horizontal="centerContinuous" vertical="center"/>
    </xf>
    <xf numFmtId="166" fontId="18" fillId="0" borderId="0" xfId="1" applyFont="1" applyFill="1" applyBorder="1" applyAlignment="1" applyProtection="1">
      <alignment horizontal="right" vertical="center"/>
    </xf>
    <xf numFmtId="166" fontId="18" fillId="0" borderId="5" xfId="1" applyFont="1" applyFill="1" applyBorder="1" applyAlignment="1">
      <alignment horizontal="right" vertical="center"/>
    </xf>
    <xf numFmtId="166" fontId="18" fillId="0" borderId="0" xfId="1" quotePrefix="1" applyFont="1" applyFill="1" applyBorder="1" applyAlignment="1" applyProtection="1">
      <alignment horizontal="right" vertical="center"/>
    </xf>
    <xf numFmtId="166" fontId="18" fillId="0" borderId="1" xfId="1" applyFont="1" applyFill="1" applyBorder="1" applyAlignment="1" applyProtection="1">
      <alignment horizontal="centerContinuous" vertical="center"/>
    </xf>
    <xf numFmtId="166" fontId="18" fillId="0" borderId="6" xfId="1" applyFont="1" applyFill="1" applyBorder="1" applyAlignment="1">
      <alignment horizontal="centerContinuous" vertical="center"/>
    </xf>
    <xf numFmtId="166" fontId="18" fillId="0" borderId="6" xfId="1" applyFont="1" applyFill="1" applyBorder="1" applyAlignment="1" applyProtection="1">
      <alignment horizontal="centerContinuous" vertical="center"/>
    </xf>
    <xf numFmtId="166" fontId="18" fillId="0" borderId="0" xfId="1" applyFont="1" applyFill="1" applyBorder="1" applyAlignment="1">
      <alignment horizontal="right" vertical="center"/>
    </xf>
    <xf numFmtId="166" fontId="18" fillId="0" borderId="2" xfId="1" applyFont="1" applyFill="1" applyBorder="1" applyAlignment="1">
      <alignment horizontal="right" vertical="center"/>
    </xf>
    <xf numFmtId="166" fontId="18" fillId="0" borderId="1" xfId="1" applyFont="1" applyFill="1" applyBorder="1" applyAlignment="1" applyProtection="1">
      <alignment horizontal="center" vertical="center"/>
    </xf>
    <xf numFmtId="166" fontId="18" fillId="0" borderId="1" xfId="1" applyFont="1" applyFill="1" applyBorder="1" applyAlignment="1" applyProtection="1">
      <alignment horizontal="right" vertical="center"/>
    </xf>
    <xf numFmtId="166" fontId="18" fillId="0" borderId="1" xfId="1" quotePrefix="1" applyFont="1" applyFill="1" applyBorder="1" applyAlignment="1" applyProtection="1">
      <alignment horizontal="right" vertical="center"/>
    </xf>
    <xf numFmtId="166" fontId="18" fillId="0" borderId="4" xfId="1" applyFont="1" applyFill="1" applyBorder="1" applyAlignment="1" applyProtection="1">
      <alignment horizontal="center" vertical="center"/>
    </xf>
    <xf numFmtId="166" fontId="18" fillId="0" borderId="4" xfId="1" applyFont="1" applyFill="1" applyBorder="1" applyAlignment="1">
      <alignment vertical="center"/>
    </xf>
    <xf numFmtId="166" fontId="16" fillId="0" borderId="4" xfId="1" applyFont="1" applyFill="1" applyBorder="1" applyAlignment="1" applyProtection="1">
      <alignment horizontal="left" vertical="center"/>
    </xf>
    <xf numFmtId="166" fontId="16" fillId="0" borderId="4" xfId="1" quotePrefix="1" applyFont="1" applyFill="1" applyBorder="1" applyAlignment="1" applyProtection="1">
      <alignment horizontal="left" vertical="center"/>
    </xf>
    <xf numFmtId="166" fontId="16" fillId="0" borderId="3" xfId="1" applyFont="1" applyFill="1" applyBorder="1" applyAlignment="1" applyProtection="1">
      <alignment horizontal="left" vertical="center"/>
    </xf>
    <xf numFmtId="166" fontId="19" fillId="0" borderId="0" xfId="1" applyFont="1" applyFill="1" applyBorder="1" applyAlignment="1">
      <alignment vertical="center"/>
    </xf>
    <xf numFmtId="0" fontId="19" fillId="0" borderId="0" xfId="1" applyNumberFormat="1" applyFont="1" applyFill="1" applyBorder="1" applyAlignment="1">
      <alignment horizontal="right" vertical="center"/>
    </xf>
    <xf numFmtId="2" fontId="19" fillId="0" borderId="0" xfId="1" applyNumberFormat="1" applyFont="1" applyFill="1" applyBorder="1" applyAlignment="1">
      <alignment vertical="center"/>
    </xf>
    <xf numFmtId="166" fontId="10" fillId="0" borderId="4" xfId="1" applyFont="1" applyFill="1" applyBorder="1" applyAlignment="1">
      <alignment vertical="center"/>
    </xf>
    <xf numFmtId="166" fontId="2" fillId="0" borderId="1" xfId="1" applyFont="1" applyFill="1" applyBorder="1" applyAlignment="1">
      <alignment vertical="center"/>
    </xf>
    <xf numFmtId="166" fontId="18" fillId="0" borderId="7" xfId="1" applyFont="1" applyFill="1" applyBorder="1" applyAlignment="1">
      <alignment horizontal="center" vertical="center"/>
    </xf>
    <xf numFmtId="166" fontId="18" fillId="0" borderId="1" xfId="1" applyFont="1" applyFill="1" applyBorder="1" applyAlignment="1">
      <alignment horizontal="center" vertical="center"/>
    </xf>
    <xf numFmtId="166" fontId="18" fillId="0" borderId="8" xfId="1" applyFont="1" applyFill="1" applyBorder="1" applyAlignment="1">
      <alignment horizontal="center" vertical="center"/>
    </xf>
    <xf numFmtId="166" fontId="18" fillId="0" borderId="2" xfId="1" applyFont="1" applyFill="1" applyBorder="1" applyAlignment="1" applyProtection="1">
      <alignment horizontal="center" vertical="center"/>
    </xf>
    <xf numFmtId="166" fontId="18" fillId="0" borderId="1" xfId="1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_IEC11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960020320040644E-2"/>
          <c:y val="3.2880654117047686E-2"/>
          <c:w val="0.9467512604089956"/>
          <c:h val="0.87712820175705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'14.1'!$Q$14</c:f>
              <c:strCache>
                <c:ptCount val="1"/>
              </c:strCache>
            </c:strRef>
          </c:tx>
          <c:spPr>
            <a:solidFill>
              <a:srgbClr val="399D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'14.1'!$N$55:$N$67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P/</c:v>
                </c:pt>
                <c:pt idx="10">
                  <c:v>2019 P/</c:v>
                </c:pt>
                <c:pt idx="11">
                  <c:v>2020 E/</c:v>
                </c:pt>
                <c:pt idx="12">
                  <c:v>2021 E/</c:v>
                </c:pt>
              </c:strCache>
            </c:strRef>
          </c:cat>
          <c:val>
            <c:numRef>
              <c:f>'14.1'!$O$55:$O$67</c:f>
              <c:numCache>
                <c:formatCode>0.00</c:formatCode>
                <c:ptCount val="13"/>
                <c:pt idx="0">
                  <c:v>-4.6817248459958876</c:v>
                </c:pt>
                <c:pt idx="1">
                  <c:v>-27.832830676432579</c:v>
                </c:pt>
                <c:pt idx="2">
                  <c:v>61.731343283582106</c:v>
                </c:pt>
                <c:pt idx="3">
                  <c:v>-36.175710594315248</c:v>
                </c:pt>
                <c:pt idx="4">
                  <c:v>22.961249277038746</c:v>
                </c:pt>
                <c:pt idx="5">
                  <c:v>-28.739416745061149</c:v>
                </c:pt>
                <c:pt idx="6">
                  <c:v>18.217821782178206</c:v>
                </c:pt>
                <c:pt idx="7">
                  <c:v>-11.05527638190955</c:v>
                </c:pt>
                <c:pt idx="8">
                  <c:v>9.8556183301945879</c:v>
                </c:pt>
                <c:pt idx="9">
                  <c:v>40.799999999999983</c:v>
                </c:pt>
                <c:pt idx="10">
                  <c:v>-14.813311688311686</c:v>
                </c:pt>
                <c:pt idx="11">
                  <c:v>3.0967127203430209</c:v>
                </c:pt>
                <c:pt idx="12">
                  <c:v>2.8188539741220069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2-4453-8D22-5CF25ECD4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9"/>
        <c:axId val="142446976"/>
        <c:axId val="142448896"/>
      </c:barChart>
      <c:catAx>
        <c:axId val="1424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142448896"/>
        <c:crosses val="autoZero"/>
        <c:auto val="1"/>
        <c:lblAlgn val="ctr"/>
        <c:lblOffset val="100"/>
        <c:noMultiLvlLbl val="0"/>
      </c:catAx>
      <c:valAx>
        <c:axId val="142448896"/>
        <c:scaling>
          <c:orientation val="minMax"/>
          <c:min val="-60"/>
        </c:scaling>
        <c:delete val="1"/>
        <c:axPos val="l"/>
        <c:numFmt formatCode="0.00" sourceLinked="1"/>
        <c:majorTickMark val="out"/>
        <c:minorTickMark val="none"/>
        <c:tickLblPos val="nextTo"/>
        <c:crossAx val="14244697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46</xdr:row>
      <xdr:rowOff>76200</xdr:rowOff>
    </xdr:from>
    <xdr:to>
      <xdr:col>12</xdr:col>
      <xdr:colOff>371475</xdr:colOff>
      <xdr:row>64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99454</xdr:colOff>
      <xdr:row>43</xdr:row>
      <xdr:rowOff>73979</xdr:rowOff>
    </xdr:from>
    <xdr:to>
      <xdr:col>12</xdr:col>
      <xdr:colOff>395655</xdr:colOff>
      <xdr:row>46</xdr:row>
      <xdr:rowOff>44513</xdr:rowOff>
    </xdr:to>
    <xdr:sp macro="" textlink="">
      <xdr:nvSpPr>
        <xdr:cNvPr id="3" name="2 CuadroTexto"/>
        <xdr:cNvSpPr txBox="1"/>
      </xdr:nvSpPr>
      <xdr:spPr>
        <a:xfrm>
          <a:off x="99454" y="7503479"/>
          <a:ext cx="5211101" cy="542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PE" sz="900" b="1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VALOR AGREGADO BRUTO DEL SECTOR PESQUERO, 2009-2021</a:t>
          </a:r>
          <a:endParaRPr lang="es-PE" sz="900">
            <a:latin typeface="Arial Narrow" pitchFamily="34" charset="0"/>
          </a:endParaRPr>
        </a:p>
        <a:p>
          <a:pPr algn="ctr"/>
          <a:r>
            <a:rPr lang="es-PE" sz="800" b="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(Variación porcentual)</a:t>
          </a:r>
          <a:endParaRPr lang="es-PE" sz="800"/>
        </a:p>
      </xdr:txBody>
    </xdr:sp>
    <xdr:clientData/>
  </xdr:twoCellAnchor>
  <xdr:twoCellAnchor>
    <xdr:from>
      <xdr:col>0</xdr:col>
      <xdr:colOff>96206</xdr:colOff>
      <xdr:row>65</xdr:row>
      <xdr:rowOff>4780</xdr:rowOff>
    </xdr:from>
    <xdr:to>
      <xdr:col>8</xdr:col>
      <xdr:colOff>14017</xdr:colOff>
      <xdr:row>67</xdr:row>
      <xdr:rowOff>27229</xdr:rowOff>
    </xdr:to>
    <xdr:sp macro="" textlink="">
      <xdr:nvSpPr>
        <xdr:cNvPr id="4" name="3 CuadroTexto"/>
        <xdr:cNvSpPr txBox="1"/>
      </xdr:nvSpPr>
      <xdr:spPr>
        <a:xfrm>
          <a:off x="96206" y="11625280"/>
          <a:ext cx="3194411" cy="40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Fuente: Instituto Nacional de Estadística e Informática.</a:t>
          </a:r>
          <a:endParaRPr lang="es-PE" sz="700">
            <a:latin typeface="Arial Narrow" pitchFamily="34" charset="0"/>
          </a:endParaRPr>
        </a:p>
        <a:p>
          <a:pPr>
            <a:lnSpc>
              <a:spcPts val="1100"/>
            </a:lnSpc>
          </a:pPr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eliz\GuidoTrujillo\Sr.%20Abraham\COMPENDIO%20PESCA%202018\13%20PESC_CE%202018-Web-INEI\grabar%20Cd\CUADROS\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70"/>
  <sheetViews>
    <sheetView showGridLines="0" tabSelected="1" view="pageBreakPreview" zoomScale="115" zoomScaleNormal="115" zoomScaleSheetLayoutView="115" workbookViewId="0">
      <selection activeCell="O54" sqref="O54"/>
    </sheetView>
  </sheetViews>
  <sheetFormatPr baseColWidth="10" defaultColWidth="6.140625" defaultRowHeight="9" x14ac:dyDescent="0.25"/>
  <cols>
    <col min="1" max="1" width="5.42578125" style="1" customWidth="1"/>
    <col min="2" max="4" width="7.5703125" style="1" customWidth="1"/>
    <col min="5" max="5" width="0.7109375" style="1" customWidth="1"/>
    <col min="6" max="6" width="5" style="1" customWidth="1"/>
    <col min="7" max="7" width="7.28515625" style="1" customWidth="1"/>
    <col min="8" max="8" width="8.7109375" style="1" customWidth="1"/>
    <col min="9" max="9" width="0.7109375" style="1" customWidth="1"/>
    <col min="10" max="10" width="5.5703125" style="1" customWidth="1"/>
    <col min="11" max="11" width="0.85546875" style="1" customWidth="1"/>
    <col min="12" max="12" width="5.42578125" style="1" customWidth="1"/>
    <col min="13" max="13" width="6.5703125" style="1" customWidth="1"/>
    <col min="14" max="14" width="9.5703125" style="1" customWidth="1"/>
    <col min="15" max="15" width="10.7109375" style="2" customWidth="1"/>
    <col min="16" max="16" width="6.7109375" style="2" customWidth="1"/>
    <col min="17" max="17" width="9.7109375" style="2" customWidth="1"/>
    <col min="18" max="18" width="6.5703125" style="2" customWidth="1"/>
    <col min="19" max="20" width="6.140625" style="2"/>
    <col min="21" max="21" width="6.7109375" style="2" bestFit="1" customWidth="1"/>
    <col min="22" max="22" width="6.7109375" style="2" customWidth="1"/>
    <col min="23" max="23" width="7" style="2" bestFit="1" customWidth="1"/>
    <col min="24" max="26" width="6.140625" style="2"/>
    <col min="27" max="16384" width="6.140625" style="1"/>
  </cols>
  <sheetData>
    <row r="1" spans="1:32" s="52" customFormat="1" ht="15" customHeight="1" x14ac:dyDescent="0.25">
      <c r="A1" s="63" t="s">
        <v>43</v>
      </c>
      <c r="B1" s="62"/>
      <c r="C1" s="60"/>
      <c r="D1" s="60"/>
      <c r="E1" s="60"/>
      <c r="F1" s="60"/>
      <c r="G1" s="61"/>
      <c r="H1" s="61"/>
      <c r="I1" s="61"/>
      <c r="J1" s="60"/>
      <c r="K1" s="60"/>
      <c r="L1" s="60"/>
      <c r="M1" s="60"/>
      <c r="N1" s="59" t="s">
        <v>24</v>
      </c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32" ht="6" customHeight="1" x14ac:dyDescent="0.25">
      <c r="A2" s="112"/>
      <c r="C2" s="79"/>
      <c r="D2" s="80"/>
      <c r="E2" s="81"/>
      <c r="F2" s="82"/>
      <c r="G2" s="82"/>
      <c r="H2" s="82"/>
      <c r="I2" s="83"/>
      <c r="J2" s="84"/>
      <c r="K2" s="85"/>
      <c r="L2" s="86"/>
      <c r="M2" s="86"/>
      <c r="N2" s="52"/>
    </row>
    <row r="3" spans="1:32" s="14" customFormat="1" ht="12.95" customHeight="1" x14ac:dyDescent="0.25">
      <c r="A3" s="111"/>
      <c r="B3" s="115" t="s">
        <v>37</v>
      </c>
      <c r="C3" s="113"/>
      <c r="D3" s="113"/>
      <c r="E3" s="87"/>
      <c r="F3" s="88" t="s">
        <v>36</v>
      </c>
      <c r="G3" s="88"/>
      <c r="H3" s="89" t="s">
        <v>35</v>
      </c>
      <c r="I3" s="89"/>
      <c r="J3" s="113" t="s">
        <v>34</v>
      </c>
      <c r="K3" s="113"/>
      <c r="L3" s="113"/>
      <c r="M3" s="113"/>
      <c r="N3" s="52"/>
      <c r="O3" s="51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49"/>
      <c r="AB3" s="49"/>
      <c r="AC3" s="49"/>
      <c r="AD3" s="49"/>
      <c r="AE3" s="49"/>
      <c r="AF3" s="49"/>
    </row>
    <row r="4" spans="1:32" s="14" customFormat="1" ht="12.95" customHeight="1" x14ac:dyDescent="0.25">
      <c r="A4" s="57"/>
      <c r="B4" s="116" t="s">
        <v>33</v>
      </c>
      <c r="C4" s="117"/>
      <c r="D4" s="117"/>
      <c r="E4" s="90"/>
      <c r="F4" s="91" t="s">
        <v>32</v>
      </c>
      <c r="G4" s="91"/>
      <c r="H4" s="92" t="s">
        <v>31</v>
      </c>
      <c r="I4" s="92"/>
      <c r="J4" s="114" t="s">
        <v>10</v>
      </c>
      <c r="K4" s="114"/>
      <c r="L4" s="114"/>
      <c r="M4" s="114"/>
      <c r="N4" s="52"/>
      <c r="O4" s="51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49"/>
      <c r="AB4" s="49"/>
      <c r="AC4" s="49"/>
      <c r="AD4" s="49"/>
      <c r="AE4" s="49"/>
      <c r="AF4" s="49"/>
    </row>
    <row r="5" spans="1:32" s="14" customFormat="1" ht="12.95" customHeight="1" x14ac:dyDescent="0.25">
      <c r="A5" s="103" t="s">
        <v>30</v>
      </c>
      <c r="B5" s="93" t="s">
        <v>29</v>
      </c>
      <c r="C5" s="92" t="s">
        <v>28</v>
      </c>
      <c r="D5" s="94" t="s">
        <v>27</v>
      </c>
      <c r="E5" s="94"/>
      <c r="F5" s="95" t="s">
        <v>26</v>
      </c>
      <c r="G5" s="95"/>
      <c r="H5" s="92" t="s">
        <v>25</v>
      </c>
      <c r="I5" s="92"/>
      <c r="J5" s="91" t="s">
        <v>24</v>
      </c>
      <c r="K5" s="91"/>
      <c r="L5" s="96" t="s">
        <v>23</v>
      </c>
      <c r="M5" s="97"/>
      <c r="N5" s="52"/>
      <c r="O5" s="51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49"/>
      <c r="AB5" s="49"/>
      <c r="AC5" s="49"/>
      <c r="AD5" s="49"/>
      <c r="AE5" s="49"/>
      <c r="AF5" s="49"/>
    </row>
    <row r="6" spans="1:32" s="14" customFormat="1" ht="12.95" customHeight="1" x14ac:dyDescent="0.25">
      <c r="A6" s="104"/>
      <c r="B6" s="93" t="s">
        <v>22</v>
      </c>
      <c r="C6" s="92" t="s">
        <v>21</v>
      </c>
      <c r="D6" s="94" t="s">
        <v>20</v>
      </c>
      <c r="E6" s="94"/>
      <c r="F6" s="98" t="s">
        <v>19</v>
      </c>
      <c r="G6" s="98" t="s">
        <v>18</v>
      </c>
      <c r="H6" s="92" t="s">
        <v>17</v>
      </c>
      <c r="I6" s="92"/>
      <c r="J6" s="98" t="s">
        <v>16</v>
      </c>
      <c r="K6" s="98"/>
      <c r="L6" s="92" t="s">
        <v>16</v>
      </c>
      <c r="M6" s="92" t="s">
        <v>15</v>
      </c>
      <c r="N6" s="52"/>
      <c r="O6" s="51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9"/>
      <c r="AB6" s="49"/>
      <c r="AC6" s="49"/>
      <c r="AD6" s="49"/>
      <c r="AE6" s="49"/>
      <c r="AF6" s="49"/>
    </row>
    <row r="7" spans="1:32" s="14" customFormat="1" ht="12.75" customHeight="1" x14ac:dyDescent="0.25">
      <c r="A7" s="104"/>
      <c r="B7" s="99" t="s">
        <v>14</v>
      </c>
      <c r="C7" s="100"/>
      <c r="D7" s="101" t="s">
        <v>13</v>
      </c>
      <c r="E7" s="101"/>
      <c r="F7" s="101" t="s">
        <v>12</v>
      </c>
      <c r="G7" s="101" t="s">
        <v>11</v>
      </c>
      <c r="H7" s="102" t="s">
        <v>10</v>
      </c>
      <c r="I7" s="102"/>
      <c r="J7" s="100"/>
      <c r="K7" s="100"/>
      <c r="L7" s="100"/>
      <c r="M7" s="101" t="s">
        <v>9</v>
      </c>
      <c r="N7" s="52"/>
      <c r="O7" s="51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49"/>
      <c r="AB7" s="49"/>
      <c r="AC7" s="49"/>
      <c r="AD7" s="49"/>
      <c r="AE7" s="49"/>
      <c r="AF7" s="49"/>
    </row>
    <row r="8" spans="1:32" s="14" customFormat="1" ht="4.5" customHeight="1" x14ac:dyDescent="0.25">
      <c r="A8" s="104"/>
      <c r="B8" s="56"/>
      <c r="C8" s="54"/>
      <c r="D8" s="53"/>
      <c r="E8" s="53"/>
      <c r="F8" s="53"/>
      <c r="G8" s="53"/>
      <c r="H8" s="55"/>
      <c r="I8" s="55"/>
      <c r="J8" s="54"/>
      <c r="K8" s="54"/>
      <c r="L8" s="54"/>
      <c r="M8" s="53"/>
      <c r="N8" s="52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49"/>
      <c r="AB8" s="49"/>
      <c r="AC8" s="49"/>
      <c r="AD8" s="49"/>
      <c r="AE8" s="49"/>
      <c r="AF8" s="49"/>
    </row>
    <row r="9" spans="1:32" ht="12.95" hidden="1" customHeight="1" x14ac:dyDescent="0.25">
      <c r="A9" s="105">
        <v>1996</v>
      </c>
      <c r="B9" s="35">
        <v>201009</v>
      </c>
      <c r="C9" s="48">
        <v>1195</v>
      </c>
      <c r="D9" s="47">
        <v>0.59450074374779238</v>
      </c>
      <c r="E9" s="47"/>
      <c r="F9" s="46">
        <v>9486.8829999999998</v>
      </c>
      <c r="G9" s="46">
        <v>2513.23</v>
      </c>
      <c r="H9" s="46">
        <v>1924.953</v>
      </c>
      <c r="I9" s="46"/>
      <c r="J9" s="45">
        <v>730.44399999999996</v>
      </c>
      <c r="K9" s="45"/>
      <c r="L9" s="34">
        <v>536.84699999999998</v>
      </c>
      <c r="M9" s="45">
        <v>22.131019915308443</v>
      </c>
      <c r="N9" s="10"/>
      <c r="O9" s="4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</row>
    <row r="10" spans="1:32" ht="12.95" hidden="1" customHeight="1" x14ac:dyDescent="0.25">
      <c r="A10" s="106" t="s">
        <v>8</v>
      </c>
      <c r="B10" s="35">
        <v>214028</v>
      </c>
      <c r="C10" s="48">
        <v>1191</v>
      </c>
      <c r="D10" s="47">
        <v>0.55646924701440936</v>
      </c>
      <c r="E10" s="47"/>
      <c r="F10" s="46">
        <v>7837.65</v>
      </c>
      <c r="G10" s="46">
        <v>2151.4830000000002</v>
      </c>
      <c r="H10" s="46">
        <v>1597.134</v>
      </c>
      <c r="I10" s="46"/>
      <c r="J10" s="45">
        <v>683.27499999999998</v>
      </c>
      <c r="K10" s="45"/>
      <c r="L10" s="34">
        <v>518.38200000000006</v>
      </c>
      <c r="M10" s="45">
        <v>20.929679889940946</v>
      </c>
      <c r="N10" s="10"/>
      <c r="O10" s="4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</row>
    <row r="11" spans="1:32" ht="12.95" hidden="1" customHeight="1" x14ac:dyDescent="0.25">
      <c r="A11" s="106" t="s">
        <v>7</v>
      </c>
      <c r="B11" s="35">
        <v>213190</v>
      </c>
      <c r="C11" s="43">
        <v>1076</v>
      </c>
      <c r="D11" s="40">
        <v>0.50471410478915524</v>
      </c>
      <c r="E11" s="40"/>
      <c r="F11" s="31">
        <v>4310.2709999999997</v>
      </c>
      <c r="G11" s="31">
        <v>1077.57</v>
      </c>
      <c r="H11" s="31">
        <v>832.04300000000001</v>
      </c>
      <c r="I11" s="31"/>
      <c r="J11" s="43">
        <v>479.476</v>
      </c>
      <c r="K11" s="43"/>
      <c r="L11" s="35">
        <v>453.51100000000002</v>
      </c>
      <c r="M11" s="43">
        <v>18.009139684752</v>
      </c>
      <c r="N11" s="10"/>
      <c r="O11" s="4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</row>
    <row r="12" spans="1:32" ht="12.95" hidden="1" customHeight="1" x14ac:dyDescent="0.25">
      <c r="A12" s="106" t="s">
        <v>6</v>
      </c>
      <c r="B12" s="35">
        <v>216377</v>
      </c>
      <c r="C12" s="43">
        <v>1428</v>
      </c>
      <c r="D12" s="40">
        <v>0.65995923781178223</v>
      </c>
      <c r="E12" s="40"/>
      <c r="F12" s="31">
        <v>8392.3780000000006</v>
      </c>
      <c r="G12" s="31">
        <v>2419.683</v>
      </c>
      <c r="H12" s="31">
        <v>1769.5319999999999</v>
      </c>
      <c r="I12" s="31"/>
      <c r="J12" s="43">
        <v>780.22199999999998</v>
      </c>
      <c r="K12" s="43"/>
      <c r="L12" s="31">
        <v>463.6</v>
      </c>
      <c r="M12" s="43">
        <v>18.117481157389719</v>
      </c>
      <c r="N12" s="10"/>
      <c r="O12" s="4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</row>
    <row r="13" spans="1:32" ht="14.25" hidden="1" customHeight="1" x14ac:dyDescent="0.25">
      <c r="A13" s="106" t="s">
        <v>5</v>
      </c>
      <c r="B13" s="35">
        <v>222207</v>
      </c>
      <c r="C13" s="28">
        <v>1710</v>
      </c>
      <c r="D13" s="40">
        <v>0.76955271436093364</v>
      </c>
      <c r="E13" s="40"/>
      <c r="F13" s="31">
        <v>10626.325000000001</v>
      </c>
      <c r="G13" s="31">
        <v>2990.2910000000002</v>
      </c>
      <c r="H13" s="31">
        <v>2241.529</v>
      </c>
      <c r="I13" s="31"/>
      <c r="J13" s="28">
        <v>790.41599999999994</v>
      </c>
      <c r="K13" s="28"/>
      <c r="L13" s="35">
        <v>536.5</v>
      </c>
      <c r="M13" s="28">
        <v>20.647648815860229</v>
      </c>
      <c r="N13" s="10"/>
      <c r="O13" s="4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</row>
    <row r="14" spans="1:32" ht="14.25" hidden="1" customHeight="1" x14ac:dyDescent="0.25">
      <c r="A14" s="105">
        <v>2001</v>
      </c>
      <c r="B14" s="35">
        <v>223580</v>
      </c>
      <c r="C14" s="28">
        <v>1488</v>
      </c>
      <c r="D14" s="40">
        <v>0.66553358976652655</v>
      </c>
      <c r="E14" s="40"/>
      <c r="F14" s="31">
        <v>7955.96</v>
      </c>
      <c r="G14" s="31">
        <v>2129.9029999999998</v>
      </c>
      <c r="H14" s="31">
        <v>1635.4269999999999</v>
      </c>
      <c r="I14" s="31"/>
      <c r="J14" s="28">
        <v>697.65899999999999</v>
      </c>
      <c r="K14" s="28"/>
      <c r="L14" s="35">
        <v>576.5</v>
      </c>
      <c r="M14" s="28">
        <v>21.86483903666819</v>
      </c>
      <c r="N14" s="10"/>
      <c r="O14" s="44"/>
      <c r="P14" s="41"/>
      <c r="Q14" s="41"/>
      <c r="R14" s="5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</row>
    <row r="15" spans="1:32" ht="14.25" hidden="1" customHeight="1" x14ac:dyDescent="0.25">
      <c r="A15" s="105">
        <v>2002</v>
      </c>
      <c r="B15" s="35">
        <v>235773</v>
      </c>
      <c r="C15" s="28">
        <v>1529</v>
      </c>
      <c r="D15" s="40">
        <v>0.64850512993430121</v>
      </c>
      <c r="E15" s="40"/>
      <c r="F15" s="31">
        <v>8741.4269999999997</v>
      </c>
      <c r="G15" s="31">
        <v>2171.0250000000001</v>
      </c>
      <c r="H15" s="31">
        <v>1839.2090000000001</v>
      </c>
      <c r="I15" s="31"/>
      <c r="J15" s="28">
        <v>509.47499999999997</v>
      </c>
      <c r="K15" s="28"/>
      <c r="L15" s="35">
        <v>495.7</v>
      </c>
      <c r="M15" s="28">
        <v>18.538201653822998</v>
      </c>
      <c r="N15" s="10"/>
      <c r="O15" s="44"/>
      <c r="P15" s="41"/>
      <c r="Q15" s="25"/>
      <c r="R15" s="25"/>
      <c r="S15" s="42"/>
      <c r="T15" s="41"/>
      <c r="U15" s="41"/>
      <c r="V15" s="41"/>
      <c r="W15" s="41"/>
      <c r="X15" s="41"/>
      <c r="Y15" s="41"/>
      <c r="Z15" s="41"/>
      <c r="AA15" s="3"/>
      <c r="AB15" s="3"/>
      <c r="AC15" s="3"/>
      <c r="AD15" s="3"/>
      <c r="AE15" s="3"/>
      <c r="AF15" s="4"/>
    </row>
    <row r="16" spans="1:32" ht="14.25" hidden="1" customHeight="1" x14ac:dyDescent="0.25">
      <c r="A16" s="105">
        <v>2003</v>
      </c>
      <c r="B16" s="35">
        <v>245593</v>
      </c>
      <c r="C16" s="28">
        <v>1417</v>
      </c>
      <c r="D16" s="40">
        <v>0.57697084200282578</v>
      </c>
      <c r="E16" s="40"/>
      <c r="F16" s="31">
        <v>6060.9850000000006</v>
      </c>
      <c r="G16" s="31">
        <v>1644.6969999999999</v>
      </c>
      <c r="H16" s="31">
        <v>1224.4839999999999</v>
      </c>
      <c r="I16" s="31"/>
      <c r="J16" s="28">
        <v>582.95100000000002</v>
      </c>
      <c r="K16" s="28"/>
      <c r="L16" s="35">
        <v>546</v>
      </c>
      <c r="M16" s="28">
        <v>20.145031683596674</v>
      </c>
      <c r="N16" s="10"/>
      <c r="O16" s="44"/>
      <c r="P16" s="41"/>
      <c r="Q16" s="25"/>
      <c r="R16" s="25"/>
      <c r="S16" s="39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</row>
    <row r="17" spans="1:32" ht="14.25" hidden="1" customHeight="1" x14ac:dyDescent="0.25">
      <c r="A17" s="105">
        <v>2004</v>
      </c>
      <c r="B17" s="35">
        <v>257770</v>
      </c>
      <c r="C17" s="28">
        <v>1988</v>
      </c>
      <c r="D17" s="40">
        <v>0.77123016642743525</v>
      </c>
      <c r="E17" s="40"/>
      <c r="F17" s="31">
        <v>9574.259</v>
      </c>
      <c r="G17" s="31">
        <v>2534.1770000000001</v>
      </c>
      <c r="H17" s="31">
        <v>1971.4490000000001</v>
      </c>
      <c r="I17" s="31"/>
      <c r="J17" s="28">
        <v>592.20000000000005</v>
      </c>
      <c r="K17" s="28"/>
      <c r="L17" s="35">
        <v>546.1</v>
      </c>
      <c r="M17" s="28">
        <v>19.887055653493711</v>
      </c>
      <c r="N17" s="10"/>
      <c r="O17" s="44"/>
      <c r="P17" s="41"/>
      <c r="Q17" s="25"/>
      <c r="R17" s="25"/>
      <c r="S17" s="39"/>
      <c r="T17" s="5"/>
      <c r="U17" s="25"/>
      <c r="V17" s="25"/>
      <c r="X17" s="5"/>
      <c r="Y17" s="5"/>
      <c r="Z17" s="5"/>
      <c r="AA17" s="4"/>
      <c r="AB17" s="4"/>
      <c r="AC17" s="4"/>
      <c r="AD17" s="4"/>
      <c r="AE17" s="4"/>
      <c r="AF17" s="4"/>
    </row>
    <row r="18" spans="1:32" ht="14.25" hidden="1" customHeight="1" x14ac:dyDescent="0.25">
      <c r="A18" s="105">
        <v>2005</v>
      </c>
      <c r="B18" s="35">
        <v>273971</v>
      </c>
      <c r="C18" s="28">
        <v>2086</v>
      </c>
      <c r="D18" s="40">
        <v>0.7613944541575568</v>
      </c>
      <c r="E18" s="40"/>
      <c r="F18" s="31">
        <v>9353.3060000000005</v>
      </c>
      <c r="G18" s="31">
        <v>2444.3000000000002</v>
      </c>
      <c r="H18" s="31">
        <v>1930.7270000000001</v>
      </c>
      <c r="I18" s="31"/>
      <c r="J18" s="28">
        <v>565.6</v>
      </c>
      <c r="K18" s="28"/>
      <c r="L18" s="35">
        <v>516.70000000000005</v>
      </c>
      <c r="M18" s="28">
        <v>18.579280165261025</v>
      </c>
      <c r="N18" s="10"/>
      <c r="O18" s="44"/>
      <c r="P18" s="41"/>
      <c r="Q18" s="25"/>
      <c r="R18" s="25"/>
      <c r="S18" s="39"/>
      <c r="T18" s="5"/>
      <c r="U18" s="25"/>
      <c r="V18" s="25"/>
      <c r="X18" s="5"/>
      <c r="Y18" s="5"/>
      <c r="Z18" s="5"/>
      <c r="AA18" s="4"/>
      <c r="AB18" s="4"/>
      <c r="AC18" s="4"/>
      <c r="AD18" s="4"/>
      <c r="AE18" s="4"/>
      <c r="AF18" s="4"/>
    </row>
    <row r="19" spans="1:32" ht="14.25" hidden="1" customHeight="1" x14ac:dyDescent="0.25">
      <c r="A19" s="105">
        <v>2006</v>
      </c>
      <c r="B19" s="35">
        <v>294598</v>
      </c>
      <c r="C19" s="34">
        <v>2163</v>
      </c>
      <c r="D19" s="40">
        <v>0.73422087047434137</v>
      </c>
      <c r="E19" s="40"/>
      <c r="F19" s="31">
        <v>6983.4609999999993</v>
      </c>
      <c r="G19" s="31">
        <v>1978.8790000000004</v>
      </c>
      <c r="H19" s="31">
        <v>1342.3910000000001</v>
      </c>
      <c r="I19" s="31"/>
      <c r="J19" s="28">
        <v>571.02800000000002</v>
      </c>
      <c r="K19" s="28"/>
      <c r="L19" s="29">
        <v>551.9</v>
      </c>
      <c r="M19" s="28">
        <v>19.756730533516922</v>
      </c>
      <c r="N19"/>
      <c r="O19" s="44"/>
      <c r="R19" s="25"/>
      <c r="S19" s="39"/>
      <c r="T19" s="5"/>
      <c r="U19" s="25"/>
      <c r="V19" s="25"/>
      <c r="X19" s="5"/>
      <c r="Y19" s="5"/>
      <c r="Z19" s="5"/>
      <c r="AA19" s="4"/>
      <c r="AB19" s="4"/>
      <c r="AC19" s="4"/>
      <c r="AD19" s="4"/>
      <c r="AE19" s="4"/>
      <c r="AF19" s="4"/>
    </row>
    <row r="20" spans="1:32" ht="14.25" hidden="1" customHeight="1" x14ac:dyDescent="0.25">
      <c r="A20" s="105">
        <v>2007</v>
      </c>
      <c r="B20" s="35">
        <v>319693</v>
      </c>
      <c r="C20" s="35">
        <v>2364</v>
      </c>
      <c r="D20" s="40">
        <v>0.73945941887998801</v>
      </c>
      <c r="E20" s="40"/>
      <c r="F20" s="31">
        <v>7178.6989999999996</v>
      </c>
      <c r="G20" s="31">
        <v>2082.0709999999999</v>
      </c>
      <c r="H20" s="31">
        <v>1399.047</v>
      </c>
      <c r="I20" s="31"/>
      <c r="J20" s="28">
        <v>592</v>
      </c>
      <c r="K20" s="28"/>
      <c r="L20" s="29">
        <v>610.20000000000005</v>
      </c>
      <c r="M20" s="28">
        <v>21.698192578250932</v>
      </c>
      <c r="N20"/>
      <c r="O20" s="44"/>
      <c r="R20" s="25"/>
      <c r="S20" s="39"/>
      <c r="T20" s="5"/>
      <c r="U20" s="25"/>
      <c r="V20" s="38"/>
      <c r="X20" s="5"/>
      <c r="Y20" s="5"/>
      <c r="Z20" s="5"/>
      <c r="AA20" s="4"/>
      <c r="AB20" s="4"/>
      <c r="AC20" s="4"/>
      <c r="AD20" s="4"/>
      <c r="AE20" s="4"/>
      <c r="AF20" s="4"/>
    </row>
    <row r="21" spans="1:32" ht="14.25" hidden="1" customHeight="1" x14ac:dyDescent="0.25">
      <c r="A21" s="105">
        <v>2008</v>
      </c>
      <c r="B21" s="66">
        <v>348870</v>
      </c>
      <c r="C21" s="66">
        <v>2435</v>
      </c>
      <c r="D21" s="67">
        <v>0.69796772436724275</v>
      </c>
      <c r="E21" s="67"/>
      <c r="F21" s="68">
        <v>7363</v>
      </c>
      <c r="G21" s="68">
        <v>2145.7999999999997</v>
      </c>
      <c r="H21" s="68">
        <v>1414.7280000000001</v>
      </c>
      <c r="I21" s="68"/>
      <c r="J21" s="69">
        <v>569.1</v>
      </c>
      <c r="K21" s="69"/>
      <c r="L21" s="70">
        <v>636.70000000000005</v>
      </c>
      <c r="M21" s="69">
        <v>22.497937482941921</v>
      </c>
      <c r="N21"/>
      <c r="O21" s="44"/>
      <c r="R21" s="25"/>
      <c r="S21" s="39"/>
      <c r="T21" s="5"/>
      <c r="U21" s="25"/>
      <c r="V21" s="38"/>
      <c r="W21" s="37"/>
      <c r="X21" s="5"/>
      <c r="Y21" s="5"/>
      <c r="Z21" s="5"/>
      <c r="AA21" s="4"/>
      <c r="AB21" s="4"/>
      <c r="AC21" s="4"/>
      <c r="AD21" s="4"/>
      <c r="AE21" s="4"/>
      <c r="AF21" s="4"/>
    </row>
    <row r="22" spans="1:32" ht="14.25" customHeight="1" x14ac:dyDescent="0.25">
      <c r="A22" s="105">
        <v>2009</v>
      </c>
      <c r="B22" s="66">
        <v>352693</v>
      </c>
      <c r="C22" s="66">
        <v>2321</v>
      </c>
      <c r="D22" s="67">
        <v>0.65807940616910454</v>
      </c>
      <c r="E22" s="67"/>
      <c r="F22" s="68">
        <v>6874.3569673500006</v>
      </c>
      <c r="G22" s="68">
        <v>1997.9499999999998</v>
      </c>
      <c r="H22" s="68">
        <v>1348.46</v>
      </c>
      <c r="I22" s="68"/>
      <c r="J22" s="69">
        <v>609.72</v>
      </c>
      <c r="K22" s="69"/>
      <c r="L22" s="70">
        <v>645.6</v>
      </c>
      <c r="M22" s="69">
        <v>22.664306480120516</v>
      </c>
      <c r="N22"/>
      <c r="O22" s="44"/>
      <c r="R22" s="25"/>
      <c r="S22" s="39"/>
      <c r="T22" s="5"/>
      <c r="U22" s="25"/>
      <c r="V22" s="38"/>
      <c r="W22" s="37"/>
      <c r="X22" s="5"/>
      <c r="Y22" s="5"/>
      <c r="Z22" s="5"/>
      <c r="AA22" s="4"/>
      <c r="AB22" s="4"/>
      <c r="AC22" s="4"/>
      <c r="AD22" s="4"/>
      <c r="AE22" s="4"/>
      <c r="AF22" s="4"/>
    </row>
    <row r="23" spans="1:32" ht="14.25" customHeight="1" x14ac:dyDescent="0.25">
      <c r="A23" s="105">
        <v>2010</v>
      </c>
      <c r="B23" s="66">
        <v>382081</v>
      </c>
      <c r="C23" s="66">
        <v>1675</v>
      </c>
      <c r="D23" s="67">
        <v>0.43838871862249101</v>
      </c>
      <c r="E23" s="67"/>
      <c r="F23" s="68">
        <v>4221.1000000000004</v>
      </c>
      <c r="G23" s="68">
        <v>1278.9639999999999</v>
      </c>
      <c r="H23" s="68">
        <v>787.4</v>
      </c>
      <c r="I23" s="68"/>
      <c r="J23" s="69">
        <v>617.39999999999986</v>
      </c>
      <c r="K23" s="69"/>
      <c r="L23" s="70">
        <v>649.70000000000005</v>
      </c>
      <c r="M23" s="69">
        <v>22.643220460521352</v>
      </c>
      <c r="N23" s="27"/>
      <c r="O23" s="44"/>
      <c r="R23" s="25"/>
      <c r="S23" s="39"/>
      <c r="T23" s="5"/>
      <c r="U23" s="25"/>
      <c r="V23" s="38"/>
      <c r="W23" s="37"/>
      <c r="X23" s="5"/>
      <c r="Y23" s="5"/>
      <c r="Z23" s="5"/>
      <c r="AA23" s="4"/>
      <c r="AB23" s="4"/>
      <c r="AC23" s="4"/>
      <c r="AD23" s="4"/>
      <c r="AE23" s="4"/>
      <c r="AF23" s="4"/>
    </row>
    <row r="24" spans="1:32" ht="14.25" customHeight="1" x14ac:dyDescent="0.25">
      <c r="A24" s="105">
        <v>2011</v>
      </c>
      <c r="B24" s="66">
        <v>406256</v>
      </c>
      <c r="C24" s="66">
        <v>2709</v>
      </c>
      <c r="D24" s="67">
        <v>0.66682092079870825</v>
      </c>
      <c r="E24" s="67"/>
      <c r="F24" s="68">
        <v>8211.7170000000006</v>
      </c>
      <c r="G24" s="68">
        <v>2474.1400000000003</v>
      </c>
      <c r="H24" s="68">
        <v>1637.7</v>
      </c>
      <c r="I24" s="68"/>
      <c r="J24" s="69">
        <v>630</v>
      </c>
      <c r="K24" s="69"/>
      <c r="L24" s="70">
        <v>671.6</v>
      </c>
      <c r="M24" s="69">
        <v>23.234151712160827</v>
      </c>
      <c r="N24" s="27"/>
      <c r="O24" s="44"/>
      <c r="R24" s="25"/>
      <c r="S24" s="39"/>
      <c r="T24" s="5"/>
      <c r="U24" s="25"/>
      <c r="V24" s="38"/>
      <c r="W24" s="37"/>
      <c r="X24" s="5"/>
      <c r="Y24" s="5"/>
      <c r="Z24" s="5"/>
      <c r="AA24" s="4"/>
      <c r="AB24" s="4"/>
      <c r="AC24" s="4"/>
      <c r="AD24" s="4"/>
      <c r="AE24" s="4"/>
      <c r="AF24" s="4"/>
    </row>
    <row r="25" spans="1:32" ht="14.25" customHeight="1" x14ac:dyDescent="0.25">
      <c r="A25" s="105">
        <v>2012</v>
      </c>
      <c r="B25" s="66">
        <v>431199</v>
      </c>
      <c r="C25" s="66">
        <v>1729</v>
      </c>
      <c r="D25" s="67">
        <v>0.40097495587884019</v>
      </c>
      <c r="E25" s="67"/>
      <c r="F25" s="68">
        <v>4801.0320000000002</v>
      </c>
      <c r="G25" s="68">
        <v>1517.2860000000001</v>
      </c>
      <c r="H25" s="68">
        <v>853.60299999999995</v>
      </c>
      <c r="I25" s="68"/>
      <c r="J25" s="69">
        <v>668.6</v>
      </c>
      <c r="K25" s="69"/>
      <c r="L25" s="70">
        <v>696.90000000000009</v>
      </c>
      <c r="M25" s="69">
        <v>23.937626562171435</v>
      </c>
      <c r="N25" s="27"/>
      <c r="O25" s="44"/>
      <c r="R25" s="25"/>
      <c r="S25" s="39"/>
      <c r="T25" s="5"/>
      <c r="U25" s="25"/>
      <c r="V25" s="38"/>
      <c r="W25" s="37"/>
      <c r="X25" s="5"/>
      <c r="Y25" s="5"/>
      <c r="Z25" s="5"/>
      <c r="AA25" s="4"/>
      <c r="AB25" s="4"/>
      <c r="AC25" s="4"/>
      <c r="AD25" s="4"/>
      <c r="AE25" s="4"/>
      <c r="AF25" s="4"/>
    </row>
    <row r="26" spans="1:32" ht="14.25" customHeight="1" x14ac:dyDescent="0.25">
      <c r="A26" s="105">
        <v>2013</v>
      </c>
      <c r="B26" s="66">
        <v>456435</v>
      </c>
      <c r="C26" s="66">
        <v>2126</v>
      </c>
      <c r="D26" s="67">
        <v>0.46578373700526915</v>
      </c>
      <c r="E26" s="67"/>
      <c r="F26" s="68">
        <v>5948.567</v>
      </c>
      <c r="G26" s="68">
        <v>1738.9090000000001</v>
      </c>
      <c r="H26" s="68">
        <v>1114.2</v>
      </c>
      <c r="I26" s="68"/>
      <c r="J26" s="69">
        <v>632.9</v>
      </c>
      <c r="K26" s="69"/>
      <c r="L26" s="70">
        <v>692.1</v>
      </c>
      <c r="M26" s="69">
        <v>23.587874939343273</v>
      </c>
      <c r="N26" s="27"/>
      <c r="O26" s="44"/>
      <c r="R26" s="25"/>
      <c r="S26" s="39"/>
      <c r="T26" s="5"/>
      <c r="U26" s="25"/>
      <c r="V26" s="38"/>
      <c r="W26" s="37"/>
      <c r="X26" s="5"/>
      <c r="Y26" s="5"/>
      <c r="Z26" s="5"/>
      <c r="AA26" s="4"/>
      <c r="AB26" s="4"/>
      <c r="AC26" s="4"/>
      <c r="AD26" s="4"/>
      <c r="AE26" s="4"/>
      <c r="AF26" s="4"/>
    </row>
    <row r="27" spans="1:32" ht="14.25" customHeight="1" x14ac:dyDescent="0.25">
      <c r="A27" s="105">
        <v>2014</v>
      </c>
      <c r="B27" s="71">
        <v>467308</v>
      </c>
      <c r="C27" s="66">
        <v>1515</v>
      </c>
      <c r="D27" s="67">
        <v>0.32419731740094326</v>
      </c>
      <c r="E27" s="67"/>
      <c r="F27" s="68">
        <v>3530.6559999999999</v>
      </c>
      <c r="G27" s="68">
        <v>1111.2049999999999</v>
      </c>
      <c r="H27" s="68">
        <v>526.47799999999995</v>
      </c>
      <c r="I27" s="68"/>
      <c r="J27" s="69">
        <v>676.88</v>
      </c>
      <c r="K27" s="69"/>
      <c r="L27" s="70">
        <v>713.4</v>
      </c>
      <c r="M27" s="69">
        <v>24.087993907702664</v>
      </c>
      <c r="N27" s="64"/>
      <c r="O27" s="44"/>
      <c r="R27" s="25"/>
      <c r="S27" s="39"/>
      <c r="T27" s="5"/>
      <c r="U27" s="25"/>
      <c r="V27" s="38"/>
      <c r="W27" s="37"/>
      <c r="X27" s="5"/>
      <c r="Y27" s="5"/>
      <c r="Z27" s="5"/>
      <c r="AA27" s="4"/>
      <c r="AB27" s="4"/>
      <c r="AC27" s="4"/>
      <c r="AD27" s="4"/>
      <c r="AE27" s="4"/>
      <c r="AF27" s="4"/>
    </row>
    <row r="28" spans="1:32" ht="14.25" customHeight="1" x14ac:dyDescent="0.25">
      <c r="A28" s="105">
        <v>2015</v>
      </c>
      <c r="B28" s="71">
        <v>482506</v>
      </c>
      <c r="C28" s="66">
        <v>1791</v>
      </c>
      <c r="D28" s="67">
        <v>0.37118709404649891</v>
      </c>
      <c r="E28" s="67"/>
      <c r="F28" s="68">
        <v>4858.8</v>
      </c>
      <c r="G28" s="68">
        <v>1375.4479999999999</v>
      </c>
      <c r="H28" s="68">
        <v>852.42</v>
      </c>
      <c r="I28" s="68"/>
      <c r="J28" s="69">
        <v>683.6</v>
      </c>
      <c r="K28" s="69"/>
      <c r="L28" s="70">
        <v>760.9</v>
      </c>
      <c r="M28" s="69">
        <v>25.393383016348778</v>
      </c>
      <c r="N28" s="64"/>
      <c r="O28" s="44"/>
      <c r="R28" s="25"/>
      <c r="S28" s="39"/>
      <c r="T28" s="5"/>
      <c r="U28" s="25"/>
      <c r="V28" s="38"/>
      <c r="W28" s="37"/>
      <c r="X28" s="5"/>
      <c r="Y28" s="5"/>
      <c r="Z28" s="5"/>
      <c r="AA28" s="4"/>
      <c r="AB28" s="4"/>
      <c r="AC28" s="4"/>
      <c r="AD28" s="4"/>
      <c r="AE28" s="4"/>
      <c r="AF28" s="4"/>
    </row>
    <row r="29" spans="1:32" ht="14.25" customHeight="1" x14ac:dyDescent="0.25">
      <c r="A29" s="105">
        <v>2016</v>
      </c>
      <c r="B29" s="71">
        <v>501581</v>
      </c>
      <c r="C29" s="66">
        <v>1593</v>
      </c>
      <c r="D29" s="67">
        <v>0.3175957621999238</v>
      </c>
      <c r="E29" s="72"/>
      <c r="F29" s="68">
        <v>3806.6709999999998</v>
      </c>
      <c r="G29" s="68">
        <v>1122.394</v>
      </c>
      <c r="H29" s="68">
        <v>653.03599999999994</v>
      </c>
      <c r="I29" s="73"/>
      <c r="J29" s="69">
        <v>767.8</v>
      </c>
      <c r="K29" s="74"/>
      <c r="L29" s="70">
        <v>739.9</v>
      </c>
      <c r="M29" s="69">
        <v>24.320550575980256</v>
      </c>
      <c r="N29" s="64"/>
      <c r="O29" s="44"/>
      <c r="R29" s="25"/>
      <c r="S29" s="39"/>
      <c r="T29" s="5"/>
      <c r="U29" s="25"/>
      <c r="V29" s="38"/>
      <c r="W29" s="37"/>
      <c r="X29" s="5"/>
      <c r="Y29" s="5"/>
      <c r="Z29" s="5"/>
      <c r="AA29" s="4"/>
      <c r="AB29" s="4"/>
      <c r="AC29" s="4"/>
      <c r="AD29" s="4"/>
      <c r="AE29" s="4"/>
      <c r="AF29" s="4"/>
    </row>
    <row r="30" spans="1:32" ht="14.25" customHeight="1" x14ac:dyDescent="0.25">
      <c r="A30" s="105">
        <v>2017</v>
      </c>
      <c r="B30" s="71">
        <v>514215</v>
      </c>
      <c r="C30" s="66">
        <v>1750</v>
      </c>
      <c r="D30" s="67">
        <v>0.34032457240648367</v>
      </c>
      <c r="E30" s="72"/>
      <c r="F30" s="68">
        <v>4201.174</v>
      </c>
      <c r="G30" s="68">
        <v>1210.69</v>
      </c>
      <c r="H30" s="68">
        <v>759.91899999999998</v>
      </c>
      <c r="I30" s="73"/>
      <c r="J30" s="69">
        <v>721.22899999999993</v>
      </c>
      <c r="K30" s="74"/>
      <c r="L30" s="70">
        <v>774.8</v>
      </c>
      <c r="M30" s="69">
        <v>25.0145347748524</v>
      </c>
      <c r="N30" s="64"/>
      <c r="O30" s="44"/>
      <c r="R30" s="25"/>
      <c r="S30" s="39"/>
      <c r="T30" s="5"/>
      <c r="U30" s="25"/>
      <c r="V30" s="38"/>
      <c r="W30" s="37"/>
      <c r="X30" s="5"/>
      <c r="Y30" s="5"/>
      <c r="Z30" s="5"/>
      <c r="AA30" s="4"/>
      <c r="AB30" s="4"/>
      <c r="AC30" s="4"/>
      <c r="AD30" s="4"/>
      <c r="AE30" s="4"/>
      <c r="AF30" s="4"/>
    </row>
    <row r="31" spans="1:32" ht="14.25" customHeight="1" x14ac:dyDescent="0.25">
      <c r="A31" s="105">
        <v>2018</v>
      </c>
      <c r="B31" s="75">
        <v>534626</v>
      </c>
      <c r="C31" s="66">
        <v>2464</v>
      </c>
      <c r="D31" s="67">
        <v>0.46088293498632688</v>
      </c>
      <c r="E31" s="70"/>
      <c r="F31" s="68">
        <v>7129.72</v>
      </c>
      <c r="G31" s="68">
        <v>2052.9700000000003</v>
      </c>
      <c r="H31" s="68">
        <v>1415.38</v>
      </c>
      <c r="I31" s="76"/>
      <c r="J31" s="69">
        <v>695.68</v>
      </c>
      <c r="K31" s="77"/>
      <c r="L31" s="70">
        <v>778.8</v>
      </c>
      <c r="M31" s="69">
        <v>24.675140746204388</v>
      </c>
      <c r="N31" s="64"/>
      <c r="O31" s="44"/>
      <c r="R31" s="25"/>
      <c r="S31" s="5"/>
      <c r="T31" s="5"/>
      <c r="U31" s="5"/>
      <c r="V31" s="5"/>
      <c r="X31" s="5"/>
      <c r="Y31" s="5"/>
      <c r="Z31" s="5"/>
      <c r="AA31" s="4"/>
      <c r="AB31" s="4"/>
      <c r="AC31" s="4"/>
      <c r="AD31" s="4"/>
      <c r="AE31" s="4"/>
      <c r="AF31" s="4"/>
    </row>
    <row r="32" spans="1:32" ht="14.25" customHeight="1" x14ac:dyDescent="0.25">
      <c r="A32" s="105">
        <v>2019</v>
      </c>
      <c r="B32" s="75">
        <v>546605</v>
      </c>
      <c r="C32" s="66">
        <v>2099</v>
      </c>
      <c r="D32" s="67">
        <v>0.38400673246677214</v>
      </c>
      <c r="E32" s="70"/>
      <c r="F32" s="68">
        <v>4784.6899999999996</v>
      </c>
      <c r="G32" s="68">
        <v>1511.15</v>
      </c>
      <c r="H32" s="68">
        <v>810.53</v>
      </c>
      <c r="I32" s="76"/>
      <c r="J32" s="69">
        <v>689.4</v>
      </c>
      <c r="K32" s="77"/>
      <c r="L32" s="70">
        <v>862.6</v>
      </c>
      <c r="M32" s="69">
        <v>26.9</v>
      </c>
      <c r="N32" s="64"/>
      <c r="O32" s="44"/>
      <c r="R32" s="25"/>
      <c r="S32" s="5"/>
      <c r="T32" s="5"/>
      <c r="U32" s="5"/>
      <c r="V32" s="5"/>
      <c r="X32" s="5"/>
      <c r="Y32" s="5"/>
      <c r="Z32" s="5"/>
      <c r="AA32" s="4"/>
      <c r="AB32" s="4"/>
      <c r="AC32" s="4"/>
      <c r="AD32" s="4"/>
      <c r="AE32" s="4"/>
      <c r="AF32" s="4"/>
    </row>
    <row r="33" spans="1:32" ht="14.25" customHeight="1" x14ac:dyDescent="0.25">
      <c r="A33" s="105">
        <v>2020</v>
      </c>
      <c r="B33" s="75">
        <v>486737</v>
      </c>
      <c r="C33" s="66">
        <v>2164</v>
      </c>
      <c r="D33" s="67">
        <v>0.44459328138193727</v>
      </c>
      <c r="E33" s="70"/>
      <c r="F33" s="68">
        <v>5662.87</v>
      </c>
      <c r="G33" s="68">
        <v>1805.11</v>
      </c>
      <c r="H33" s="68">
        <v>1048.51</v>
      </c>
      <c r="I33" s="76"/>
      <c r="J33" s="69">
        <v>751.66</v>
      </c>
      <c r="K33" s="77"/>
      <c r="L33" s="70">
        <v>893.66</v>
      </c>
      <c r="M33" s="69">
        <v>27.39</v>
      </c>
      <c r="N33" s="64"/>
      <c r="O33" s="44"/>
      <c r="R33" s="25"/>
      <c r="S33" s="5"/>
      <c r="T33" s="5"/>
      <c r="U33" s="5"/>
      <c r="V33" s="5"/>
      <c r="X33" s="5"/>
      <c r="Y33" s="5"/>
      <c r="Z33" s="5"/>
      <c r="AA33" s="4"/>
      <c r="AB33" s="4"/>
      <c r="AC33" s="4"/>
      <c r="AD33" s="4"/>
      <c r="AE33" s="4"/>
      <c r="AF33" s="4"/>
    </row>
    <row r="34" spans="1:32" ht="14.25" customHeight="1" x14ac:dyDescent="0.25">
      <c r="A34" s="105">
        <v>2021</v>
      </c>
      <c r="B34" s="75">
        <v>551714</v>
      </c>
      <c r="C34" s="66">
        <v>2225</v>
      </c>
      <c r="D34" s="67">
        <f>+C34/B34*100</f>
        <v>0.40328866042913541</v>
      </c>
      <c r="E34" s="70"/>
      <c r="F34" s="68">
        <v>6496.18</v>
      </c>
      <c r="G34" s="68">
        <v>2025.65</v>
      </c>
      <c r="H34" s="68">
        <v>1251.06</v>
      </c>
      <c r="I34" s="76"/>
      <c r="J34" s="69">
        <v>688.84</v>
      </c>
      <c r="K34" s="77"/>
      <c r="L34" s="70">
        <v>831.05</v>
      </c>
      <c r="M34" s="69">
        <v>25.16</v>
      </c>
      <c r="N34" s="64"/>
      <c r="O34" s="44"/>
      <c r="R34" s="25"/>
      <c r="S34" s="5"/>
      <c r="T34" s="5"/>
      <c r="U34" s="5"/>
      <c r="V34" s="5"/>
      <c r="X34" s="5"/>
      <c r="Y34" s="5"/>
      <c r="Z34" s="5"/>
      <c r="AA34" s="4"/>
      <c r="AB34" s="4"/>
      <c r="AC34" s="4"/>
      <c r="AD34" s="4"/>
      <c r="AE34" s="4"/>
      <c r="AF34" s="4"/>
    </row>
    <row r="35" spans="1:32" ht="0.75" customHeight="1" x14ac:dyDescent="0.25">
      <c r="A35" s="107"/>
      <c r="B35" s="78"/>
      <c r="C35" s="79"/>
      <c r="D35" s="80"/>
      <c r="E35" s="81"/>
      <c r="F35" s="82"/>
      <c r="G35" s="82"/>
      <c r="H35" s="82"/>
      <c r="I35" s="83"/>
      <c r="J35" s="84"/>
      <c r="K35" s="85"/>
      <c r="L35" s="86"/>
      <c r="M35" s="86"/>
      <c r="N35" s="64"/>
      <c r="O35" s="65"/>
      <c r="R35" s="25"/>
      <c r="S35" s="5"/>
      <c r="T35" s="5"/>
      <c r="U35" s="5"/>
      <c r="V35" s="5"/>
      <c r="X35" s="5"/>
      <c r="Y35" s="5"/>
      <c r="Z35" s="5"/>
      <c r="AA35" s="4"/>
      <c r="AB35" s="4"/>
      <c r="AC35" s="4"/>
      <c r="AD35" s="4"/>
      <c r="AE35" s="4"/>
      <c r="AF35" s="4"/>
    </row>
    <row r="36" spans="1:32" ht="11.25" customHeight="1" x14ac:dyDescent="0.25">
      <c r="A36" s="36" t="s">
        <v>42</v>
      </c>
      <c r="B36" s="35"/>
      <c r="C36" s="34"/>
      <c r="D36" s="33"/>
      <c r="E36" s="32"/>
      <c r="F36" s="31"/>
      <c r="G36" s="31"/>
      <c r="H36" s="31"/>
      <c r="I36" s="19"/>
      <c r="J36" s="28"/>
      <c r="K36" s="30"/>
      <c r="L36" s="29"/>
      <c r="M36" s="28"/>
      <c r="N36" s="27"/>
      <c r="O36" s="26"/>
      <c r="R36" s="25"/>
      <c r="S36" s="5"/>
      <c r="T36" s="5"/>
      <c r="U36" s="5"/>
      <c r="V36" s="5"/>
      <c r="X36" s="5"/>
      <c r="Y36" s="5"/>
      <c r="Z36" s="5"/>
      <c r="AA36" s="4"/>
      <c r="AB36" s="4"/>
      <c r="AC36" s="4"/>
      <c r="AD36" s="4"/>
      <c r="AE36" s="4"/>
      <c r="AF36" s="4"/>
    </row>
    <row r="37" spans="1:32" ht="9.9499999999999993" customHeight="1" x14ac:dyDescent="0.25">
      <c r="A37" s="24" t="s">
        <v>4</v>
      </c>
      <c r="B37" s="21"/>
      <c r="C37" s="20"/>
      <c r="D37" s="20"/>
      <c r="E37" s="20"/>
      <c r="F37" s="18"/>
      <c r="G37" s="18"/>
      <c r="H37" s="19"/>
      <c r="I37" s="19"/>
      <c r="J37" s="18"/>
      <c r="K37" s="18"/>
      <c r="L37" s="19"/>
      <c r="M37" s="16"/>
      <c r="N37"/>
      <c r="O37" s="23"/>
      <c r="P37" s="4"/>
      <c r="Q37" s="5"/>
      <c r="R37" s="5"/>
      <c r="S37" s="5"/>
      <c r="T37" s="5"/>
      <c r="U37" s="5"/>
      <c r="V37" s="5"/>
      <c r="X37" s="5"/>
      <c r="Y37" s="5"/>
      <c r="Z37" s="5"/>
      <c r="AA37" s="4"/>
      <c r="AB37" s="4"/>
      <c r="AC37" s="4"/>
      <c r="AD37" s="4"/>
      <c r="AE37" s="4"/>
      <c r="AF37" s="4"/>
    </row>
    <row r="38" spans="1:32" ht="9.9499999999999993" customHeight="1" x14ac:dyDescent="0.25">
      <c r="A38" s="22" t="s">
        <v>3</v>
      </c>
      <c r="B38" s="21"/>
      <c r="C38" s="20"/>
      <c r="D38" s="20"/>
      <c r="E38" s="20"/>
      <c r="F38" s="18"/>
      <c r="G38" s="18"/>
      <c r="H38" s="19"/>
      <c r="I38" s="19"/>
      <c r="J38" s="18"/>
      <c r="K38" s="18"/>
      <c r="L38" s="17"/>
      <c r="M38" s="16"/>
      <c r="N38"/>
      <c r="O38" s="15"/>
      <c r="P38" s="5"/>
      <c r="Q38" s="5"/>
      <c r="R38" s="5"/>
      <c r="S38" s="5"/>
      <c r="T38" s="5"/>
      <c r="U38" s="5"/>
      <c r="V38" s="5"/>
      <c r="X38" s="5"/>
      <c r="Y38" s="5"/>
      <c r="Z38" s="5"/>
      <c r="AA38" s="4"/>
      <c r="AB38" s="4"/>
      <c r="AC38" s="4"/>
      <c r="AD38" s="4"/>
      <c r="AE38" s="4"/>
      <c r="AF38" s="4"/>
    </row>
    <row r="39" spans="1:32" ht="9.9499999999999993" customHeight="1" x14ac:dyDescent="0.25">
      <c r="A39" s="22" t="s">
        <v>2</v>
      </c>
      <c r="B39" s="21"/>
      <c r="C39" s="20"/>
      <c r="D39" s="20"/>
      <c r="E39" s="20"/>
      <c r="F39" s="18"/>
      <c r="G39" s="18"/>
      <c r="H39" s="19"/>
      <c r="I39" s="19"/>
      <c r="J39" s="18"/>
      <c r="K39" s="18"/>
      <c r="L39" s="17"/>
      <c r="M39" s="16"/>
      <c r="O39" s="1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4"/>
      <c r="AB39" s="4"/>
      <c r="AC39" s="4"/>
      <c r="AD39" s="4"/>
      <c r="AE39" s="4"/>
      <c r="AF39" s="4"/>
    </row>
    <row r="40" spans="1:32" ht="9.9499999999999993" customHeight="1" x14ac:dyDescent="0.25">
      <c r="A40" s="14" t="s">
        <v>1</v>
      </c>
      <c r="B40" s="13"/>
      <c r="C40" s="12"/>
      <c r="D40" s="12"/>
      <c r="E40" s="12"/>
      <c r="L40" s="1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4"/>
      <c r="AB40" s="4"/>
      <c r="AC40" s="4"/>
      <c r="AD40" s="4"/>
      <c r="AE40" s="4"/>
      <c r="AF40" s="4"/>
    </row>
    <row r="41" spans="1:32" ht="9.9499999999999993" customHeight="1" x14ac:dyDescent="0.25">
      <c r="A41" s="14" t="s">
        <v>0</v>
      </c>
      <c r="B41" s="13"/>
      <c r="C41" s="12"/>
      <c r="D41" s="12"/>
      <c r="E41" s="12"/>
      <c r="L41" s="11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4"/>
      <c r="AC41" s="4"/>
      <c r="AD41" s="4"/>
      <c r="AE41" s="4"/>
      <c r="AF41" s="4"/>
    </row>
    <row r="42" spans="1:32" ht="12" customHeight="1" x14ac:dyDescent="0.25">
      <c r="D42" s="10"/>
      <c r="E42" s="10"/>
      <c r="F42" s="8"/>
      <c r="G42" s="9"/>
      <c r="H42" s="8"/>
      <c r="I42" s="8"/>
      <c r="J42" s="8"/>
      <c r="K42" s="8"/>
      <c r="L42" s="7"/>
      <c r="M42" s="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4"/>
      <c r="AB42" s="4"/>
      <c r="AC42" s="4"/>
      <c r="AD42" s="4"/>
      <c r="AE42" s="4"/>
      <c r="AF42" s="4"/>
    </row>
    <row r="43" spans="1:32" ht="12" customHeight="1" x14ac:dyDescent="0.25">
      <c r="D43" s="10"/>
      <c r="E43" s="10"/>
      <c r="F43" s="8"/>
      <c r="G43" s="9"/>
      <c r="H43" s="9"/>
      <c r="I43" s="8"/>
      <c r="J43" s="8"/>
      <c r="K43" s="8"/>
      <c r="L43" s="7"/>
      <c r="M43" s="6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4"/>
      <c r="AB43" s="4"/>
      <c r="AC43" s="4"/>
      <c r="AD43" s="4"/>
      <c r="AE43" s="4"/>
      <c r="AF43" s="4"/>
    </row>
    <row r="44" spans="1:32" x14ac:dyDescent="0.25"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4"/>
      <c r="AB44" s="4"/>
      <c r="AC44" s="4"/>
      <c r="AD44" s="4"/>
      <c r="AE44" s="4"/>
      <c r="AF44" s="4"/>
    </row>
    <row r="50" spans="14:16" x14ac:dyDescent="0.25">
      <c r="N50" s="108"/>
      <c r="O50" s="108"/>
      <c r="P50" s="108"/>
    </row>
    <row r="51" spans="14:16" x14ac:dyDescent="0.25">
      <c r="N51" s="108"/>
      <c r="O51" s="108"/>
      <c r="P51" s="108"/>
    </row>
    <row r="52" spans="14:16" x14ac:dyDescent="0.25">
      <c r="N52" s="109"/>
      <c r="O52" s="110"/>
      <c r="P52" s="108"/>
    </row>
    <row r="53" spans="14:16" x14ac:dyDescent="0.25">
      <c r="N53" s="109"/>
      <c r="O53" s="110"/>
      <c r="P53" s="108"/>
    </row>
    <row r="54" spans="14:16" x14ac:dyDescent="0.25">
      <c r="N54" s="109"/>
      <c r="O54" s="110"/>
      <c r="P54" s="108"/>
    </row>
    <row r="55" spans="14:16" x14ac:dyDescent="0.25">
      <c r="N55" s="109">
        <f t="shared" ref="N55:N59" si="0">+N56-1</f>
        <v>2009</v>
      </c>
      <c r="O55" s="110">
        <f t="shared" ref="O55:O67" si="1">C22/C21*100-100</f>
        <v>-4.6817248459958876</v>
      </c>
      <c r="P55" s="108"/>
    </row>
    <row r="56" spans="14:16" x14ac:dyDescent="0.25">
      <c r="N56" s="109">
        <f t="shared" si="0"/>
        <v>2010</v>
      </c>
      <c r="O56" s="110">
        <f t="shared" si="1"/>
        <v>-27.832830676432579</v>
      </c>
      <c r="P56" s="108"/>
    </row>
    <row r="57" spans="14:16" x14ac:dyDescent="0.25">
      <c r="N57" s="109">
        <f t="shared" si="0"/>
        <v>2011</v>
      </c>
      <c r="O57" s="110">
        <f t="shared" si="1"/>
        <v>61.731343283582106</v>
      </c>
      <c r="P57" s="108"/>
    </row>
    <row r="58" spans="14:16" x14ac:dyDescent="0.25">
      <c r="N58" s="109">
        <f t="shared" si="0"/>
        <v>2012</v>
      </c>
      <c r="O58" s="110">
        <f t="shared" si="1"/>
        <v>-36.175710594315248</v>
      </c>
      <c r="P58" s="108"/>
    </row>
    <row r="59" spans="14:16" x14ac:dyDescent="0.25">
      <c r="N59" s="109">
        <f t="shared" si="0"/>
        <v>2013</v>
      </c>
      <c r="O59" s="110">
        <f t="shared" si="1"/>
        <v>22.961249277038746</v>
      </c>
      <c r="P59" s="108"/>
    </row>
    <row r="60" spans="14:16" x14ac:dyDescent="0.25">
      <c r="N60" s="109">
        <f>+N61-1</f>
        <v>2014</v>
      </c>
      <c r="O60" s="110">
        <f t="shared" si="1"/>
        <v>-28.739416745061149</v>
      </c>
      <c r="P60" s="108"/>
    </row>
    <row r="61" spans="14:16" x14ac:dyDescent="0.25">
      <c r="N61" s="109">
        <v>2015</v>
      </c>
      <c r="O61" s="110">
        <f t="shared" si="1"/>
        <v>18.217821782178206</v>
      </c>
      <c r="P61" s="108"/>
    </row>
    <row r="62" spans="14:16" x14ac:dyDescent="0.25">
      <c r="N62" s="109">
        <v>2016</v>
      </c>
      <c r="O62" s="110">
        <f t="shared" si="1"/>
        <v>-11.05527638190955</v>
      </c>
      <c r="P62" s="108"/>
    </row>
    <row r="63" spans="14:16" x14ac:dyDescent="0.25">
      <c r="N63" s="109">
        <v>2017</v>
      </c>
      <c r="O63" s="110">
        <f t="shared" si="1"/>
        <v>9.8556183301945879</v>
      </c>
      <c r="P63" s="108"/>
    </row>
    <row r="64" spans="14:16" x14ac:dyDescent="0.25">
      <c r="N64" s="109" t="s">
        <v>38</v>
      </c>
      <c r="O64" s="110">
        <f t="shared" si="1"/>
        <v>40.799999999999983</v>
      </c>
      <c r="P64" s="108"/>
    </row>
    <row r="65" spans="14:16" x14ac:dyDescent="0.25">
      <c r="N65" s="109" t="s">
        <v>40</v>
      </c>
      <c r="O65" s="110">
        <f t="shared" si="1"/>
        <v>-14.813311688311686</v>
      </c>
      <c r="P65" s="108"/>
    </row>
    <row r="66" spans="14:16" x14ac:dyDescent="0.25">
      <c r="N66" s="109" t="s">
        <v>39</v>
      </c>
      <c r="O66" s="110">
        <f t="shared" si="1"/>
        <v>3.0967127203430209</v>
      </c>
      <c r="P66" s="108"/>
    </row>
    <row r="67" spans="14:16" x14ac:dyDescent="0.25">
      <c r="N67" s="109" t="s">
        <v>41</v>
      </c>
      <c r="O67" s="110">
        <f t="shared" si="1"/>
        <v>2.8188539741220069</v>
      </c>
      <c r="P67" s="108"/>
    </row>
    <row r="68" spans="14:16" x14ac:dyDescent="0.25">
      <c r="N68" s="108"/>
      <c r="O68" s="108"/>
      <c r="P68" s="108"/>
    </row>
    <row r="69" spans="14:16" x14ac:dyDescent="0.25">
      <c r="N69" s="2"/>
    </row>
    <row r="70" spans="14:16" x14ac:dyDescent="0.25">
      <c r="O70" s="1"/>
      <c r="P70" s="1"/>
    </row>
  </sheetData>
  <mergeCells count="4">
    <mergeCell ref="J3:M3"/>
    <mergeCell ref="J4:M4"/>
    <mergeCell ref="B3:D3"/>
    <mergeCell ref="B4:D4"/>
  </mergeCells>
  <printOptions horizontalCentered="1"/>
  <pageMargins left="1.3779527559055118" right="1.3779527559055118" top="1.3779527559055118" bottom="1.3779527559055118" header="0" footer="0"/>
  <pageSetup paperSize="9" scale="9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</vt:lpstr>
      <vt:lpstr>'14.1'!Área_de_impresión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2022-05-18T13:50:21Z</cp:lastPrinted>
  <dcterms:created xsi:type="dcterms:W3CDTF">2019-09-04T17:31:25Z</dcterms:created>
  <dcterms:modified xsi:type="dcterms:W3CDTF">2022-06-23T20:43:18Z</dcterms:modified>
</cp:coreProperties>
</file>