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0_Pandemia\1.1 FORO MUNDIAL _20 Oct.-2020\1.3.A. Indice Tematico Oct.2019\"/>
    </mc:Choice>
  </mc:AlternateContent>
  <bookViews>
    <workbookView xWindow="0" yWindow="0" windowWidth="16680" windowHeight="11460"/>
  </bookViews>
  <sheets>
    <sheet name="5.5 -Mat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 localSheetId="0">'[1]R. Natural'!#REF!</definedName>
    <definedName name="\a">'[1]R. Natural'!#REF!</definedName>
    <definedName name="\c">#N/A</definedName>
    <definedName name="\D">#REF!</definedName>
    <definedName name="\i">#N/A</definedName>
    <definedName name="\K">#REF!</definedName>
    <definedName name="\M" localSheetId="0">[2]Data!#REF!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'[5]Cdr 9'!#REF!</definedName>
    <definedName name="______Cdr7">'[6]Cdrs 1-2'!$A$1:$S$46</definedName>
    <definedName name="______Cdr8">'[6]Cdrs 1-2'!$A$69:$S$114</definedName>
    <definedName name="______Dur1">[4]Dur!$A$2:$I$27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'[5]Cdr 9'!#REF!</definedName>
    <definedName name="_____Cdr7">'[6]Cdrs 1-2'!$A$1:$S$46</definedName>
    <definedName name="_____Cdr8">'[6]Cdrs 1-2'!$A$69:$S$114</definedName>
    <definedName name="_____Dur1">[4]Dur!$A$2:$I$27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'[5]Cdr 9'!#REF!</definedName>
    <definedName name="____Cdr7">'[6]Cdrs 1-2'!$A$1:$S$46</definedName>
    <definedName name="____Cdr8">'[6]Cdrs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'[1]R.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localSheetId="0" hidden="1">[8]balance!#REF!</definedName>
    <definedName name="__123Graph_A" hidden="1">[8]balance!#REF!</definedName>
    <definedName name="__123Graph_ACURRENT" localSheetId="0" hidden="1">[8]balance!#REF!</definedName>
    <definedName name="__123Graph_ACURRENT" hidden="1">[8]balance!#REF!</definedName>
    <definedName name="__123Graph_B" localSheetId="0" hidden="1">[8]balance!#REF!</definedName>
    <definedName name="__123Graph_B" hidden="1">[8]balance!#REF!</definedName>
    <definedName name="__123Graph_BCURRENT" localSheetId="0" hidden="1">[8]balance!#REF!</definedName>
    <definedName name="__123Graph_BCURRENT" hidden="1">[8]balance!#REF!</definedName>
    <definedName name="__123Graph_D" localSheetId="0" hidden="1">[8]balance!#REF!</definedName>
    <definedName name="__123Graph_D" hidden="1">[8]balance!#REF!</definedName>
    <definedName name="__123Graph_DCURRENT" localSheetId="0" hidden="1">[8]balance!#REF!</definedName>
    <definedName name="__123Graph_DCURRENT" hidden="1">[8]balance!#REF!</definedName>
    <definedName name="__123Graph_F" localSheetId="0" hidden="1">[8]balance!#REF!</definedName>
    <definedName name="__123Graph_F" hidden="1">[8]balance!#REF!</definedName>
    <definedName name="__123Graph_FCURRENT" localSheetId="0" hidden="1">[8]balance!#REF!</definedName>
    <definedName name="__123Graph_FCURRENT" hidden="1">[8]balance!#REF!</definedName>
    <definedName name="__123Graph_X" localSheetId="0" hidden="1">[8]balance!#REF!</definedName>
    <definedName name="__123Graph_X" hidden="1">[8]balance!#REF!</definedName>
    <definedName name="__123Graph_XCURRENT" localSheetId="0" hidden="1">[8]balance!#REF!</definedName>
    <definedName name="__123Graph_XCURRENT" hidden="1">[8]balance!#REF!</definedName>
    <definedName name="__A2">'[1]R.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[9]Hoja3!$J$368:$J$408</definedName>
    <definedName name="_160_0">#REF!</definedName>
    <definedName name="_161_0">#REF!</definedName>
    <definedName name="_162_0">#REF!</definedName>
    <definedName name="_18__123Graph_ACHART_1" hidden="1">[9]Hoja3!$J$368:$J$408</definedName>
    <definedName name="_19___0">#REF!</definedName>
    <definedName name="_2___123Graph_XCHART_1" hidden="1">[9]Hoja3!$A$368:$A$408</definedName>
    <definedName name="_3__123Graph_ACHART_1" hidden="1">[9]Hoja3!$J$368:$J$408</definedName>
    <definedName name="_35__123Graph_XCHART_1" hidden="1">[9]Hoja3!$A$368:$A$408</definedName>
    <definedName name="_36_0">#REF!</definedName>
    <definedName name="_4__123Graph_XCHART_1" hidden="1">[9]Hoja3!$A$368:$A$408</definedName>
    <definedName name="_5___0">#REF!</definedName>
    <definedName name="_6_0">#REF!</definedName>
    <definedName name="_62_0" localSheetId="0">#REF!</definedName>
    <definedName name="_63_0" localSheetId="0">#REF!</definedName>
    <definedName name="_7.4">#N/A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[3]PAG_35!#REF!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 localSheetId="0">'[5]Cdr 9'!#REF!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F1">#REF!</definedName>
    <definedName name="_FF11">[10]CUADRO_49!#REF!</definedName>
    <definedName name="_Fill" localSheetId="0" hidden="1">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 localSheetId="0">#REF!</definedName>
    <definedName name="_Imp2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[11]plomo!$J$7:$J$17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[12]IECE4001!$A$1:$N$42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 localSheetId="0">[13]PAG_35!#REF!</definedName>
    <definedName name="anexo">[13]PAG_35!#REF!</definedName>
    <definedName name="anexo_especial" localSheetId="0">[14]PAG_37!#REF!</definedName>
    <definedName name="anexo_especial">[14]PAG_37!#REF!</definedName>
    <definedName name="anexos" localSheetId="0">[15]PAG_35!#REF!</definedName>
    <definedName name="anexos">[15]PAG_35!#REF!</definedName>
    <definedName name="_xlnm.Print_Area" localSheetId="0">'5.5 -Mat '!$A$1:$O$46</definedName>
    <definedName name="area1">#REF!</definedName>
    <definedName name="area2">#REF!</definedName>
    <definedName name="area3">#REF!</definedName>
    <definedName name="area4">#REF!</definedName>
    <definedName name="AreaDeFechasC1">[16]c1!$D$2:$N$2</definedName>
    <definedName name="AreaDeFechasC3">[16]c3!$D$2:$N$2</definedName>
    <definedName name="AreaDeFechasC5">[16]c5!$D$2:$N$2</definedName>
    <definedName name="AreaDeFechasC6">[16]c6!$D$2:$N$2</definedName>
    <definedName name="AreaDeFechasC8">#REF!</definedName>
    <definedName name="AreaDeFechasDeCuadro1">[16]AhoF!$F$4:$P$4</definedName>
    <definedName name="AreaDeFechasDeCuadro3">[16]Bon!$E$6:$O$6</definedName>
    <definedName name="AreaDeFechasDeCuadro5">[16]BVL!$E$5:$N$5</definedName>
    <definedName name="AreaDeFechasDeCuadro6">#REF!</definedName>
    <definedName name="AreaDeFechasDeCuadro8">'[16]Anex-SFN'!$J$7:$R$7</definedName>
    <definedName name="asd" hidden="1">[8]balance!#REF!</definedName>
    <definedName name="base0" localSheetId="0">[17]Sem!#REF!</definedName>
    <definedName name="base0">[17]Sem!#REF!</definedName>
    <definedName name="_xlnm.Database">#REF!</definedName>
    <definedName name="baseFP">[17]BASFinP!$DW$1</definedName>
    <definedName name="baseProm" localSheetId="0">[17]BASPromP!#REF!</definedName>
    <definedName name="baseProm">[17]BASPromP!#REF!</definedName>
    <definedName name="BLPH1" hidden="1">#REF!</definedName>
    <definedName name="bol03_98" localSheetId="0">[3]PAG_35!#REF!</definedName>
    <definedName name="bol03_98">[3]PAG_35!#REF!</definedName>
    <definedName name="bos">#REF!</definedName>
    <definedName name="CABEZA1">[18]IECM4303!$A$4</definedName>
    <definedName name="cara">[17]Grafico!$A$3</definedName>
    <definedName name="caudal" localSheetId="0">[19]PAG_33!#REF!</definedName>
    <definedName name="caudal">[19]PAG_33!#REF!</definedName>
    <definedName name="caudal1">#REF!</definedName>
    <definedName name="cdr">[20]cd1!$A$1:$Q$68</definedName>
    <definedName name="ch">'[1]R. Natural'!#REF!</definedName>
    <definedName name="Cholly">'[21]7.1_Analf15-24'!$A$7:$L$49</definedName>
    <definedName name="Cholly_2">'[21]7.1_Analf15-24'!$A$7:$L$49</definedName>
    <definedName name="CODIGO">#N/A</definedName>
    <definedName name="com">#REF!</definedName>
    <definedName name="conm3">#REF!</definedName>
    <definedName name="CSP">#REF!</definedName>
    <definedName name="cua" localSheetId="0">[15]PAG_35!#REF!</definedName>
    <definedName name="cua">[15]PAG_35!#REF!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>#REF!</definedName>
    <definedName name="Cuadro_N__03">#REF!</definedName>
    <definedName name="Cuadro_N__04" localSheetId="0">#REF!</definedName>
    <definedName name="Cuadro_N__04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 localSheetId="0">[22]Cdr7!#REF!</definedName>
    <definedName name="Cuadro_N__13">[22]Cdr7!#REF!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'[5]Cdr 9'!#REF!</definedName>
    <definedName name="Cuadro_N__21">'[5]Cdr 9'!#REF!</definedName>
    <definedName name="Cuadro_N__22" localSheetId="0">'[5]Cdr 9'!#REF!</definedName>
    <definedName name="Cuadro_N__22">'[5]Cdr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'[5]Cdr 9'!#REF!</definedName>
    <definedName name="Cuadro_N__8">'[5]Cdr 9'!#REF!</definedName>
    <definedName name="Cuadro_N__9" localSheetId="0">[22]Cdr7!#REF!</definedName>
    <definedName name="Cuadro_N__9">[22]Cdr7!#REF!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aklsñjfkjasñ" localSheetId="0">[15]PAG_35!#REF!</definedName>
    <definedName name="daklsñjfkjasñ">[15]PAG_35!#REF!</definedName>
    <definedName name="DATA_V9" localSheetId="0">#REF!</definedName>
    <definedName name="DATA_V9">#REF!</definedName>
    <definedName name="Datos_para_ApéndiceC1">[16]c1!$B$1:$N$164</definedName>
    <definedName name="DatosBase">[23]DatosBase!$A$1:$IV$20</definedName>
    <definedName name="datric04">#REF!</definedName>
    <definedName name="deer" localSheetId="0">#REF!</definedName>
    <definedName name="deer">#REF!</definedName>
    <definedName name="dfasñljskña" localSheetId="0">[15]PAG_35!#REF!</definedName>
    <definedName name="dfasñljskña">[15]PAG_35!#REF!</definedName>
    <definedName name="dfsfd" localSheetId="0">#REF!</definedName>
    <definedName name="dfsfd">#REF!</definedName>
    <definedName name="DíasHábiles">[4]Util!$A$2:$B$134</definedName>
    <definedName name="dklñfjadskfjañdf" localSheetId="0">[24]PAG_33!#REF!</definedName>
    <definedName name="dklñfjadskfjañdf">[24]PAG_33!#REF!</definedName>
    <definedName name="dos" localSheetId="0">[15]PAG_35!#REF!</definedName>
    <definedName name="dos">[15]PAG_35!#REF!</definedName>
    <definedName name="DPD">#REF!</definedName>
    <definedName name="dsf">#REF!</definedName>
    <definedName name="DurA">[4]Dur!$A$30:$I$55</definedName>
    <definedName name="EMBI">[25]CotizInternac!$A$1:$H$134</definedName>
    <definedName name="Ends">[25]CotizInternac!$A$154:$H$169</definedName>
    <definedName name="Errores2017">[26]Plantilla!$A$1:$AA$200</definedName>
    <definedName name="Excel_BuiltIn__FilterDatabase_23">#REF!</definedName>
    <definedName name="fadsfkañlj">#REF!,#REF!</definedName>
    <definedName name="fajkdlñfjafklñdfjak" localSheetId="0">[27]PAG_34!#REF!</definedName>
    <definedName name="fajkdlñfjafklñdfjak">[27]PAG_34!#REF!</definedName>
    <definedName name="FechasDeCuadroAnexo">[16]Fechas!$B$75:$B$86</definedName>
    <definedName name="FechasDeCuadroDeAFP">[16]Fechas!$B$51:$B$73</definedName>
    <definedName name="FechasDeCuadroDeAhorro">[16]Fechas!$B$3:$B$25</definedName>
    <definedName name="FechasDeCuadroDeBonos">[16]Fechas!$B$27:$B$49</definedName>
    <definedName name="FechasPanelDeCuadroAnexo">[16]Fechas!$A$74:$F$86</definedName>
    <definedName name="FechasPanelDeCuadroDeAFP">[16]Fechas!$A$50:$F$73</definedName>
    <definedName name="FechasPanelDeCuadroDeAhorro">[16]Fechas!$A$2:$F$25</definedName>
    <definedName name="FechasPanelDeCuadroDeBolsa">[16]Fechas!$A$26:$F$49</definedName>
    <definedName name="FechasPanelDeCuadroDeBonos">[16]Fechas!$A$26:$F$49</definedName>
    <definedName name="FechasPanelDeCuadroExtra">[16]Fechas!$A$87:$F$89</definedName>
    <definedName name="FechasPanelDeTodosLosCuadros">[16]Fechas!$A$50:$F$79</definedName>
    <definedName name="FemaleDa">#REF!</definedName>
    <definedName name="FF">#REF!</definedName>
    <definedName name="fgsg" localSheetId="0">[15]PAG_35!#REF!</definedName>
    <definedName name="fgsg">[15]PAG_35!#REF!</definedName>
    <definedName name="FIN">#N/A</definedName>
    <definedName name="FLUJO" localSheetId="0">'[28]FLUJO-TURISTICO'!#REF!</definedName>
    <definedName name="FLUJO">'[28]FLUJO-TURISTICO'!#REF!</definedName>
    <definedName name="FRE" localSheetId="0">#REF!</definedName>
    <definedName name="FRE">#REF!</definedName>
    <definedName name="FUENTE" localSheetId="0">[12]IECE4001!#REF!</definedName>
    <definedName name="FUENTE">[12]IECE4001!#REF!</definedName>
    <definedName name="GAS">#REF!</definedName>
    <definedName name="gdgdg" hidden="1">#REF!</definedName>
    <definedName name="gfsg" localSheetId="0">[29]PAG_33!#REF!</definedName>
    <definedName name="gfsg">[29]PAG_33!#REF!</definedName>
    <definedName name="graf" hidden="1">#REF!</definedName>
    <definedName name="Graf_Options" localSheetId="0">[4]Curva!#REF!</definedName>
    <definedName name="Graf_Options">[4]Curva!#REF!</definedName>
    <definedName name="Grafico22n" hidden="1">#REF!</definedName>
    <definedName name="Graficos">'[30]Diario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[31]PAG_33!#REF!</definedName>
    <definedName name="hhh">[31]PAG_33!#REF!</definedName>
    <definedName name="HO">#REF!</definedName>
    <definedName name="HO_2" localSheetId="0">'[32]CD 6'!#REF!</definedName>
    <definedName name="HO_2">'[32]CD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 localSheetId="0">[3]PAG_35!#REF!</definedName>
    <definedName name="II">[3]PAG_35!#REF!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'[32]CD 6'!#REF!</definedName>
    <definedName name="IN_2">'[32]CD 6'!#REF!</definedName>
    <definedName name="INDICE">#N/A</definedName>
    <definedName name="INDICEALFABETICO">#REF!</definedName>
    <definedName name="inicio">[17]Grafico!$A$3</definedName>
    <definedName name="inicio1">[17]Grafico!$A$60</definedName>
    <definedName name="Input_File">#REF!</definedName>
    <definedName name="Inputs_C1">[16]c1!$A$1:$O$164</definedName>
    <definedName name="Inputs_C1F">[16]c1!$A$4:$O$164</definedName>
    <definedName name="Inputs_C3">[16]c3!$B$1:$O$55</definedName>
    <definedName name="Inputs_C3F">[16]c3!$B$4:$O$55</definedName>
    <definedName name="Inputs_C5">[16]c5!$A$1:$N$31</definedName>
    <definedName name="Inputs_C5F">[16]c5!$A$3:$N$31</definedName>
    <definedName name="Inputs_C6">[16]c6!$B$1:$O$33</definedName>
    <definedName name="Inputs_C6F">[16]c6!$B$4:$O$33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 localSheetId="0">#REF!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[33]Precios!$A$337:$U$339</definedName>
    <definedName name="IPCs_2002_3a">[33]Precios!$A$373:$U$383</definedName>
    <definedName name="IPE_03_04">[33]IPE!$A$280:$M$353</definedName>
    <definedName name="jenny">'[6]Cdrs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leña" localSheetId="0">#REF!</definedName>
    <definedName name="leña">#REF!</definedName>
    <definedName name="Libor">[34]Resumen!$K$3:$R$26</definedName>
    <definedName name="LTP">[4]LTP!$A$2:$L$1000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[35]Menu!$A$3:$K$12</definedName>
    <definedName name="Meses">[4]Pre!$A$68:$C$79</definedName>
    <definedName name="Meses1">'[35]Curva (2)'!$A$45:$B$56</definedName>
    <definedName name="mio" localSheetId="0">[36]OPERACIONES!#REF!</definedName>
    <definedName name="mio">[36]OPERACIONES!#REF!</definedName>
    <definedName name="miuo">#REF!</definedName>
    <definedName name="msm">#REF!</definedName>
    <definedName name="NOM">#REF!</definedName>
    <definedName name="NombresDeSeriesC1">[16]c1!$O$9:$O$164</definedName>
    <definedName name="NombresDeSeriesC3">[16]c3!$O$10:$O$41</definedName>
    <definedName name="NombresDeSeriesC5">[16]c5!J1048562:J22</definedName>
    <definedName name="NombresDeSeriesC6">[16]c6!$O$10:$O$31</definedName>
    <definedName name="NUEVA">[35]CD!$M$11</definedName>
    <definedName name="NUMERO">#N/A</definedName>
    <definedName name="NumeroDeFechasDeCuadroDeAFP">[16]Fechas!$A$51:$A$73</definedName>
    <definedName name="NumeroDeFechasDeCuadroDeAhorro">[16]Fechas!$A$3:$A$25</definedName>
    <definedName name="NumeroDeFechasDeCuadroDeAnexo">[16]Fechas!$A$75:$A$86</definedName>
    <definedName name="NumeroDeFechasDeCuadroDeBonos">[16]Fechas!$A$27:$A$49</definedName>
    <definedName name="NV">#REF!</definedName>
    <definedName name="NV_2" localSheetId="0">'[32]CD 6'!#REF!</definedName>
    <definedName name="NV_2">'[32]CD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>#REF!</definedName>
    <definedName name="pa">#REF!</definedName>
    <definedName name="PanelDeOpciones">[16]Menu!$B$6:$J$15</definedName>
    <definedName name="PanelDeOpcionesParaMenú">[16]Menu!$B$22:$J$26</definedName>
    <definedName name="PanelDeOpcionesSinTítulos">[16]Menu!$B$7:$J$15</definedName>
    <definedName name="PBI">[34]Resumen!$A$3:$I$27</definedName>
    <definedName name="PE" localSheetId="0">#REF!</definedName>
    <definedName name="PE">#REF!</definedName>
    <definedName name="pegado" hidden="1">#REF!</definedName>
    <definedName name="pgraficos" hidden="1">[9]Hoja3!$A$368:$A$408</definedName>
    <definedName name="POBLA">[12]IECE4001!$G$3:$G$30</definedName>
    <definedName name="pobr1">#REF!</definedName>
    <definedName name="porcentajes">#REF!</definedName>
    <definedName name="PR">#REF!</definedName>
    <definedName name="PR_2" localSheetId="0">'[32]CD 6'!#REF!</definedName>
    <definedName name="PR_2">'[32]CD 6'!#REF!</definedName>
    <definedName name="preci" localSheetId="0">[38]PAG_33!#REF!</definedName>
    <definedName name="preci">[38]PAG_33!#REF!</definedName>
    <definedName name="precipitacion" localSheetId="0">[39]PAG_37!#REF!</definedName>
    <definedName name="precipitacion">[39]PAG_37!#REF!</definedName>
    <definedName name="PreCuadro">[4]Pre!$A$2:$J$32</definedName>
    <definedName name="PreCuadroA">[4]Pre!$A$34:$J$64</definedName>
    <definedName name="PREPARA">#N/A</definedName>
    <definedName name="presenta" localSheetId="0">[2]Data!#REF!</definedName>
    <definedName name="presenta">[2]Data!#REF!</definedName>
    <definedName name="Print_Area_MI" localSheetId="0">'[40]Uso mayor2'!#REF!</definedName>
    <definedName name="Print_Area_MI">'[40]Uso mayor2'!#REF!</definedName>
    <definedName name="Proms">[25]CotizInternac!$A$137:$H$152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[16]Inputs!$C$2:$M$48</definedName>
    <definedName name="rango0">[17]Banda!$B$626:$Q$648</definedName>
    <definedName name="rango1">[17]Banda!$D$631:$F$639</definedName>
    <definedName name="rastro">#REF!</definedName>
    <definedName name="REAL">#REF!</definedName>
    <definedName name="RedsBTPLTP">[4]SOB!$B$8:$B$33</definedName>
    <definedName name="RedsCDBCRP">[4]CDMP!$H$3:$H$1801</definedName>
    <definedName name="rentames" localSheetId="0">'[37]Sol traspaso'!#REF!</definedName>
    <definedName name="rentames">'[37]Sol traspaso'!#REF!</definedName>
    <definedName name="ResEMBIe">[4]EXT!$S$312:$AA$327</definedName>
    <definedName name="ResEMBIf">[4]EXT!$S$330:$AA$345</definedName>
    <definedName name="ResEMBIp">[4]EXT!$S$293:$AA$309</definedName>
    <definedName name="rfd" localSheetId="0">[15]PAG_35!#REF!</definedName>
    <definedName name="rfd">[15]PAG_35!#REF!</definedName>
    <definedName name="RO">#REF!</definedName>
    <definedName name="RO_2" localSheetId="0">'[32]CD 6'!#REF!</definedName>
    <definedName name="RO_2">'[32]CD 6'!#REF!</definedName>
    <definedName name="s">[41]Cuadro_52!#REF!</definedName>
    <definedName name="sad" localSheetId="0">[15]PAG_35!#REF!</definedName>
    <definedName name="sad">[15]PAG_35!#REF!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[8]balance!#REF!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 localSheetId="0">[42]PAG42!#REF!</definedName>
    <definedName name="svs">[42]PAG42!#REF!</definedName>
    <definedName name="Tab_Títulos">[16]Titles!$A$5:$E$19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[43]Cuadro__32!#REF!</definedName>
    <definedName name="Tabla_de_Meses">[16]Inputs!$E$52:$H$63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[44]Meses!$A$1:$C$14</definedName>
    <definedName name="TC">[34]Resumen!$AH$3:$AN$18</definedName>
    <definedName name="TC_2002_3">[33]Monedas!$A$268:$U$291</definedName>
    <definedName name="TC_2002_3a">[33]Monedas!$A$356:$U$379</definedName>
    <definedName name="TCR">[34]Resumen!$U$3:$AF$18</definedName>
    <definedName name="Test" localSheetId="0">#REF!</definedName>
    <definedName name="Test">#REF!</definedName>
    <definedName name="TITL">#REF!</definedName>
    <definedName name="treint" localSheetId="0">[36]OPERACIONES!#REF!</definedName>
    <definedName name="treint">[36]OPERACIONES!#REF!</definedName>
    <definedName name="TUTOR" localSheetId="0">#REF!</definedName>
    <definedName name="TUTOR">#REF!</definedName>
    <definedName name="UN">#REF!</definedName>
    <definedName name="UN_2" localSheetId="0">'[32]CD 6'!#REF!</definedName>
    <definedName name="UN_2">'[32]CD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[45]Dat!$E$1</definedName>
    <definedName name="xCurrent">[45]Dat!$C$1</definedName>
    <definedName name="xRuta">[16]Menu!$C$17:$C$17</definedName>
    <definedName name="xRuta2">[16]Menu!$C$19</definedName>
    <definedName name="xx">[25]CotizInternac!$A$1:$H$134</definedName>
    <definedName name="xxAMano">[16]c1!$N$164</definedName>
    <definedName name="xxDate">#REF!</definedName>
    <definedName name="xxDEF">[16]Titles!$A$27</definedName>
    <definedName name="xxDesF">#REF!</definedName>
    <definedName name="xxEditarCifrasEnCuadros">[16]Inputs!$D$45</definedName>
    <definedName name="xxEscalaMínima">[46]SERIES!$V$1</definedName>
    <definedName name="xxFechaFin">[47]Tabla!$AP$3</definedName>
    <definedName name="xxFechaInicio">[47]Tabla!$AP$2</definedName>
    <definedName name="xxFinalFechasC1">[16]c1!$N$3</definedName>
    <definedName name="xxFinalFechasC3">[16]c3!$N$3</definedName>
    <definedName name="xxFinalFechasC5">[16]c5!$N$3</definedName>
    <definedName name="xxFinalFechasC6">[16]c6!$N$3</definedName>
    <definedName name="xxFinalFechasC8">#REF!</definedName>
    <definedName name="xxFinalSeriesC1">[16]c1!$B$164</definedName>
    <definedName name="xxFinalSeriesC3">[16]c3!$B$54</definedName>
    <definedName name="xxFinalSeriesC5">[16]c5!$B$31</definedName>
    <definedName name="xxFinalSeriesC6">[16]c6!$B$32</definedName>
    <definedName name="xxFinalSeriesC8">#REF!</definedName>
    <definedName name="xxIdiomaEspañol">[16]Titles!$A$22</definedName>
    <definedName name="xxIdiomaInglés">[16]Titles!$A$23</definedName>
    <definedName name="xxInicioFechasC1">[16]c1!$D$3</definedName>
    <definedName name="xxInicioFechasC3">[16]c3!$D$3</definedName>
    <definedName name="xxInicioFechasC5">[16]c5!$D$3</definedName>
    <definedName name="xxInicioFechasC6">[16]c6!$D$3</definedName>
    <definedName name="xxInicioFechasC8">#REF!</definedName>
    <definedName name="xxInicioSeriesC1">[16]c1!$B$10</definedName>
    <definedName name="xxInicioSeriesC3">[16]c3!$B$10</definedName>
    <definedName name="xxInicioSeriesC5">[16]c5!$B$10</definedName>
    <definedName name="xxInicioSeriesC6">[16]c6!$B$10</definedName>
    <definedName name="xxInicioSeriesC8">#REF!</definedName>
    <definedName name="xxInterpol">#REF!</definedName>
    <definedName name="xxLanguage">[16]Titles!$A$3</definedName>
    <definedName name="xxLapso">#REF!</definedName>
    <definedName name="xxLastDate">#REF!</definedName>
    <definedName name="xxMercado">#REF!</definedName>
    <definedName name="xxNumeroDeFechasC1">[16]c1!$N$1</definedName>
    <definedName name="xxNumeroDeFechasC3">[16]c3!$N$1</definedName>
    <definedName name="xxNumeroDeFechasC5">[16]c5!$N$1</definedName>
    <definedName name="xxNumeroDeFechasC6">[16]c6!$N$1</definedName>
    <definedName name="xxNumeroDeFechasC8">#REF!</definedName>
    <definedName name="xxOpcionesFAME">[16]Inputs!$A$2</definedName>
    <definedName name="xxPorcentaje">[46]SERIES!$U$1</definedName>
    <definedName name="xxPromD">[4]SerM!$V$1</definedName>
    <definedName name="xxReal">[16]Titles!$A$32</definedName>
    <definedName name="xxSecundary">#REF!</definedName>
    <definedName name="xxSelectBTP1">[4]BTPMS!$O$1</definedName>
    <definedName name="xxSelectCDB1">[4]CDMS!$N$1</definedName>
    <definedName name="xxSufijoEspañol">[16]Titles!$C$22</definedName>
    <definedName name="xxSufijoInglés">[16]Titles!$C$23</definedName>
    <definedName name="xxTC">[25]Empresas!$H$1</definedName>
    <definedName name="xxTolerance">#REF!</definedName>
    <definedName name="xxUltimaFechaCuadroDeAFP">[16]Menu!$K$12</definedName>
    <definedName name="xxUltimaFechaCuadroDeAhorro">[16]Menu!$K$7</definedName>
    <definedName name="xxUltimaFechaCuadroDeBolsa">[16]Menu!$K$9</definedName>
    <definedName name="xxUltimaFechaCuadroDeBonos">[16]Menu!$K$9</definedName>
    <definedName name="xxUltimaFechaCuadroDeTasas">[16]Menu!$K$11</definedName>
    <definedName name="xxUltimaFechaDeCuadroAnexo">[16]Menu!$K$14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 localSheetId="0">#REF!</definedName>
    <definedName name="zssdd">#REF!</definedName>
    <definedName name="zzzz" localSheetId="0">[48]PAG_33!#REF!</definedName>
    <definedName name="zzzz">[48]PAG_33!#REF!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1" l="1"/>
  <c r="P42" i="1"/>
  <c r="Q38" i="1"/>
  <c r="P38" i="1"/>
  <c r="Q34" i="1"/>
  <c r="P34" i="1"/>
  <c r="Q30" i="1"/>
  <c r="Q23" i="1" s="1"/>
  <c r="P30" i="1"/>
  <c r="Q27" i="1"/>
  <c r="P27" i="1"/>
  <c r="Q24" i="1"/>
  <c r="P24" i="1"/>
  <c r="Q19" i="1"/>
  <c r="P19" i="1"/>
  <c r="P12" i="1" s="1"/>
  <c r="Q16" i="1"/>
  <c r="P16" i="1"/>
  <c r="Q13" i="1"/>
  <c r="P13" i="1"/>
  <c r="Q8" i="1"/>
  <c r="P8" i="1"/>
  <c r="Q12" i="1" l="1"/>
  <c r="P23" i="1"/>
  <c r="N13" i="1" l="1"/>
  <c r="N16" i="1"/>
  <c r="N12" i="1" l="1"/>
</calcChain>
</file>

<file path=xl/sharedStrings.xml><?xml version="1.0" encoding="utf-8"?>
<sst xmlns="http://schemas.openxmlformats.org/spreadsheetml/2006/main" count="48" uniqueCount="30">
  <si>
    <t xml:space="preserve">Fuente: Ministerio de Educación  - MINEDU - Censo Escolar. </t>
  </si>
  <si>
    <t xml:space="preserve">              Sector Privado</t>
  </si>
  <si>
    <t xml:space="preserve">              Sector Público   </t>
  </si>
  <si>
    <t xml:space="preserve">E. Básica Alternativa  </t>
  </si>
  <si>
    <t xml:space="preserve">D. Educación Técnico Productiva </t>
  </si>
  <si>
    <t xml:space="preserve">C. Educación Especial </t>
  </si>
  <si>
    <t xml:space="preserve">     Educación artística</t>
  </si>
  <si>
    <t xml:space="preserve">     Educación tecnológica</t>
  </si>
  <si>
    <t xml:space="preserve">     Formación magisterial</t>
  </si>
  <si>
    <t>B. Educación No Universitaria</t>
  </si>
  <si>
    <t xml:space="preserve">     Educación secundaria  </t>
  </si>
  <si>
    <t xml:space="preserve">     Educación primaria </t>
  </si>
  <si>
    <t xml:space="preserve">     Educación inicial  </t>
  </si>
  <si>
    <t xml:space="preserve"> A. Educación Básica Regular (EBR)</t>
  </si>
  <si>
    <t xml:space="preserve">    Total</t>
  </si>
  <si>
    <t xml:space="preserve">2014 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</si>
  <si>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</si>
  <si>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</si>
  <si>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</si>
  <si>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</si>
  <si>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</si>
  <si>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</si>
  <si>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</si>
  <si>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</si>
  <si>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</si>
  <si>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</si>
  <si>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Nivel / modalidad y
Sector</t>
  </si>
  <si>
    <t>(Miles de personas)</t>
  </si>
  <si>
    <t>MATRÍCULA ESCOLAR</t>
  </si>
  <si>
    <t>MATRÍCULA ESCOLAR EN EL SISTEMA EDUCATIVO, SEGÚN NIVEL, MODALIDAD Y SECTOR, 2008 - 2019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</si>
</sst>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##\ ##0.0"/>
    <numFmt numFmtId="165" formatCode="0.0"/>
    <numFmt numFmtId="166" formatCode="#\ ##0.0"/>
    <numFmt numFmtId="167" formatCode="__@"/>
    <numFmt numFmtId="168" formatCode="____________@"/>
    <numFmt numFmtId="169" formatCode="##\ ##0.0"/>
    <numFmt numFmtId="170" formatCode="####\ ##0.0"/>
    <numFmt numFmtId="171" formatCode="#,##0.0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sz val="7.5"/>
      <name val="Cambria"/>
      <family val="1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rgb="FF0000FF"/>
      <name val="Arial Narrow"/>
      <family val="2"/>
    </font>
    <font>
      <b/>
      <sz val="8"/>
      <color rgb="FFFF0000"/>
      <name val="Arial Narrow"/>
      <family val="2"/>
    </font>
    <font>
      <sz val="8"/>
      <color indexed="30"/>
      <name val="Arial Narrow"/>
      <family val="2"/>
    </font>
    <font>
      <b/>
      <sz val="8"/>
      <color indexed="60"/>
      <name val="Arial Narrow"/>
      <family val="2"/>
    </font>
    <font>
      <sz val="8"/>
      <name val="Cambria"/>
      <family val="1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Border="1" applyAlignment="1" applyProtection="1">
      <alignment horizontal="left" vertical="center" indent="2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7" fontId="7" fillId="0" borderId="3" xfId="0" applyNumberFormat="1" applyFont="1" applyFill="1" applyBorder="1" applyAlignment="1" applyProtection="1">
      <alignment horizontal="left" vertical="center"/>
    </xf>
    <xf numFmtId="166" fontId="7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vertical="center"/>
    </xf>
    <xf numFmtId="167" fontId="8" fillId="0" borderId="3" xfId="0" applyNumberFormat="1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horizontal="right" vertical="center"/>
    </xf>
    <xf numFmtId="168" fontId="7" fillId="0" borderId="3" xfId="0" applyNumberFormat="1" applyFont="1" applyFill="1" applyBorder="1" applyAlignment="1" applyProtection="1">
      <alignment horizontal="left" vertical="center"/>
    </xf>
    <xf numFmtId="165" fontId="7" fillId="0" borderId="0" xfId="0" quotePrefix="1" applyNumberFormat="1" applyFont="1" applyFill="1" applyBorder="1" applyAlignment="1">
      <alignment horizontal="right" vertical="center"/>
    </xf>
    <xf numFmtId="169" fontId="7" fillId="0" borderId="0" xfId="0" applyNumberFormat="1" applyFont="1" applyFill="1" applyBorder="1" applyAlignment="1">
      <alignment vertical="center"/>
    </xf>
    <xf numFmtId="170" fontId="7" fillId="0" borderId="0" xfId="0" applyNumberFormat="1" applyFont="1" applyFill="1" applyBorder="1" applyAlignment="1">
      <alignment vertical="center"/>
    </xf>
    <xf numFmtId="170" fontId="8" fillId="0" borderId="0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 applyProtection="1">
      <alignment horizontal="left" vertical="center"/>
    </xf>
    <xf numFmtId="166" fontId="9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8" fillId="0" borderId="4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right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1" xfId="0" applyFont="1" applyBorder="1" applyAlignment="1" applyProtection="1">
      <alignment vertical="center"/>
    </xf>
    <xf numFmtId="166" fontId="2" fillId="0" borderId="0" xfId="0" applyNumberFormat="1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</xf>
    <xf numFmtId="171" fontId="17" fillId="0" borderId="0" xfId="0" applyNumberFormat="1" applyFont="1" applyFill="1" applyBorder="1" applyAlignment="1">
      <alignment wrapText="1"/>
    </xf>
    <xf numFmtId="171" fontId="17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1AC9"/>
  </sheetPr>
  <dimension ref="A1:Q49"/>
  <sheetViews>
    <sheetView showGridLines="0" tabSelected="1" zoomScale="140" zoomScaleNormal="140" zoomScaleSheetLayoutView="98" workbookViewId="0">
      <selection activeCell="T10" sqref="T10"/>
    </sheetView>
  </sheetViews>
  <sheetFormatPr baseColWidth="10" defaultRowHeight="12.75" x14ac:dyDescent="0.2"/>
  <cols>
    <col min="1" max="1" width="24.28515625" style="1" customWidth="1"/>
    <col min="2" max="5" width="5.7109375" style="1" hidden="1" customWidth="1"/>
    <col min="6" max="14" width="5.7109375" style="1" customWidth="1"/>
    <col min="15" max="17" width="5.85546875" style="1" customWidth="1"/>
    <col min="18" max="16384" width="11.42578125" style="1"/>
  </cols>
  <sheetData>
    <row r="1" spans="1:17" ht="15.75" x14ac:dyDescent="0.2">
      <c r="A1" s="48" t="s">
        <v>28</v>
      </c>
    </row>
    <row r="3" spans="1:17" ht="12.95" customHeight="1" x14ac:dyDescent="0.2">
      <c r="A3" s="47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7" ht="12.95" customHeight="1" x14ac:dyDescent="0.2">
      <c r="A4" s="49" t="s">
        <v>27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5"/>
    </row>
    <row r="5" spans="1:17" ht="13.5" customHeight="1" x14ac:dyDescent="0.2">
      <c r="A5" s="44"/>
      <c r="B5" s="43"/>
      <c r="C5" s="43"/>
      <c r="D5" s="43"/>
      <c r="E5" s="42"/>
      <c r="F5" s="43"/>
      <c r="G5" s="43"/>
      <c r="H5" s="43"/>
      <c r="I5" s="43"/>
      <c r="J5" s="42"/>
      <c r="K5" s="41"/>
    </row>
    <row r="6" spans="1:17" ht="25.5" customHeight="1" x14ac:dyDescent="0.2">
      <c r="A6" s="40" t="s">
        <v>26</v>
      </c>
      <c r="B6" s="39" t="s">
        <v>25</v>
      </c>
      <c r="C6" s="39" t="s">
        <v>24</v>
      </c>
      <c r="D6" s="39" t="s">
        <v>23</v>
      </c>
      <c r="E6" s="39" t="s">
        <v>22</v>
      </c>
      <c r="F6" s="39" t="s">
        <v>21</v>
      </c>
      <c r="G6" s="39" t="s">
        <v>20</v>
      </c>
      <c r="H6" s="39" t="s">
        <v>19</v>
      </c>
      <c r="I6" s="39" t="s">
        <v>18</v>
      </c>
      <c r="J6" s="39" t="s">
        <v>17</v>
      </c>
      <c r="K6" s="39" t="s">
        <v>16</v>
      </c>
      <c r="L6" s="39" t="s">
        <v>15</v>
      </c>
      <c r="M6" s="38">
        <v>2015</v>
      </c>
      <c r="N6" s="37">
        <v>2016</v>
      </c>
      <c r="O6" s="37">
        <v>2017</v>
      </c>
      <c r="P6" s="37">
        <v>2018</v>
      </c>
      <c r="Q6" s="37">
        <v>2019</v>
      </c>
    </row>
    <row r="7" spans="1:17" ht="6" customHeight="1" x14ac:dyDescent="0.2">
      <c r="A7" s="36"/>
      <c r="B7" s="35"/>
      <c r="C7" s="35"/>
      <c r="D7" s="35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7" s="8" customFormat="1" ht="11.1" customHeight="1" x14ac:dyDescent="0.2">
      <c r="A8" s="32" t="s">
        <v>14</v>
      </c>
      <c r="B8" s="31">
        <v>8598.6450000000004</v>
      </c>
      <c r="C8" s="31">
        <v>8595.3670000000002</v>
      </c>
      <c r="D8" s="31">
        <v>8608.268</v>
      </c>
      <c r="E8" s="31">
        <v>8704.8909999999996</v>
      </c>
      <c r="F8" s="31">
        <v>8574.1319999999996</v>
      </c>
      <c r="G8" s="31">
        <v>8598.719000000001</v>
      </c>
      <c r="H8" s="31">
        <v>8560.9489999999987</v>
      </c>
      <c r="I8" s="25">
        <v>8380.8379999999997</v>
      </c>
      <c r="J8" s="25">
        <v>8029.6019999999999</v>
      </c>
      <c r="K8" s="25">
        <v>8471.3380000000016</v>
      </c>
      <c r="L8" s="25">
        <v>8400.4210000000003</v>
      </c>
      <c r="M8" s="25">
        <v>8474.9580000000005</v>
      </c>
      <c r="N8" s="25">
        <v>8668.61</v>
      </c>
      <c r="O8" s="25">
        <v>8728.8760000000002</v>
      </c>
      <c r="P8" s="25">
        <f>SUM(P10+P9)</f>
        <v>8815.84</v>
      </c>
      <c r="Q8" s="31">
        <f>SUM(Q10+Q9)</f>
        <v>9038.9470000000001</v>
      </c>
    </row>
    <row r="9" spans="1:17" s="8" customFormat="1" ht="11.1" customHeight="1" x14ac:dyDescent="0.2">
      <c r="A9" s="17" t="s">
        <v>2</v>
      </c>
      <c r="B9" s="16">
        <v>6969.0770000000011</v>
      </c>
      <c r="C9" s="16">
        <v>6778.2849999999999</v>
      </c>
      <c r="D9" s="16">
        <v>6657.6949999999997</v>
      </c>
      <c r="E9" s="16">
        <v>6713.5059999999994</v>
      </c>
      <c r="F9" s="16">
        <v>6571.4359999999997</v>
      </c>
      <c r="G9" s="16">
        <v>6493.6820000000007</v>
      </c>
      <c r="H9" s="16">
        <v>6430.6619999999994</v>
      </c>
      <c r="I9" s="16">
        <v>6204.7209999999995</v>
      </c>
      <c r="J9" s="16">
        <v>5830.7950000000001</v>
      </c>
      <c r="K9" s="16">
        <v>6043.1980000000003</v>
      </c>
      <c r="L9" s="16">
        <v>5968.076</v>
      </c>
      <c r="M9" s="16">
        <v>6016.7510000000002</v>
      </c>
      <c r="N9" s="16">
        <v>6187.2110000000002</v>
      </c>
      <c r="O9" s="16">
        <v>6276.375</v>
      </c>
      <c r="P9" s="16">
        <v>6312.7309999999998</v>
      </c>
      <c r="Q9" s="16">
        <v>6472.8609999999999</v>
      </c>
    </row>
    <row r="10" spans="1:17" s="8" customFormat="1" ht="11.1" customHeight="1" x14ac:dyDescent="0.2">
      <c r="A10" s="17" t="s">
        <v>1</v>
      </c>
      <c r="B10" s="16">
        <v>1629.5539999999999</v>
      </c>
      <c r="C10" s="16">
        <v>1817.1200000000001</v>
      </c>
      <c r="D10" s="16">
        <v>1950.5729999999999</v>
      </c>
      <c r="E10" s="16">
        <v>1991.3850000000004</v>
      </c>
      <c r="F10" s="16">
        <v>2002.6959999999997</v>
      </c>
      <c r="G10" s="16">
        <v>2105.0370000000003</v>
      </c>
      <c r="H10" s="16">
        <v>2130.2870000000003</v>
      </c>
      <c r="I10" s="16">
        <v>2176.1170000000002</v>
      </c>
      <c r="J10" s="16">
        <v>2198.8069999999998</v>
      </c>
      <c r="K10" s="16">
        <v>2428.1410000000001</v>
      </c>
      <c r="L10" s="16">
        <v>2432.3449999999998</v>
      </c>
      <c r="M10" s="16">
        <v>2458.2069999999999</v>
      </c>
      <c r="N10" s="16">
        <v>2481.3989999999994</v>
      </c>
      <c r="O10" s="16">
        <v>2452.5010000000002</v>
      </c>
      <c r="P10" s="16">
        <v>2503.1089999999999</v>
      </c>
      <c r="Q10" s="16">
        <v>2566.0859999999998</v>
      </c>
    </row>
    <row r="11" spans="1:17" s="8" customFormat="1" ht="14.25" customHeight="1" x14ac:dyDescent="0.2">
      <c r="A11" s="32"/>
      <c r="B11" s="31"/>
      <c r="C11" s="31"/>
      <c r="D11" s="31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1"/>
      <c r="Q11" s="31"/>
    </row>
    <row r="12" spans="1:17" s="8" customFormat="1" ht="11.1" customHeight="1" x14ac:dyDescent="0.2">
      <c r="A12" s="32" t="s">
        <v>13</v>
      </c>
      <c r="B12" s="21">
        <v>7905.7430000000004</v>
      </c>
      <c r="C12" s="31">
        <v>7909.2369999999992</v>
      </c>
      <c r="D12" s="31">
        <v>7869.8130000000001</v>
      </c>
      <c r="E12" s="31">
        <v>7919.39</v>
      </c>
      <c r="F12" s="31">
        <v>7809.2880000000005</v>
      </c>
      <c r="G12" s="31">
        <v>7707.1660000000002</v>
      </c>
      <c r="H12" s="31">
        <v>7689.2649999999994</v>
      </c>
      <c r="I12" s="31">
        <v>7551.317</v>
      </c>
      <c r="J12" s="31">
        <v>7214.0120000000006</v>
      </c>
      <c r="K12" s="31">
        <v>7591.0770000000011</v>
      </c>
      <c r="L12" s="31">
        <v>7542.5420000000004</v>
      </c>
      <c r="M12" s="31">
        <v>7600.7250000000004</v>
      </c>
      <c r="N12" s="23">
        <f>N19+N16+N13</f>
        <v>7729.9359999999997</v>
      </c>
      <c r="O12" s="30">
        <v>7731.9390000000003</v>
      </c>
      <c r="P12" s="30">
        <f>P19+P16+P13</f>
        <v>7821.0499999999993</v>
      </c>
      <c r="Q12" s="30">
        <f>Q19+Q16+Q13</f>
        <v>8024.6720000000005</v>
      </c>
    </row>
    <row r="13" spans="1:17" s="8" customFormat="1" ht="11.1" customHeight="1" x14ac:dyDescent="0.2">
      <c r="A13" s="17" t="s">
        <v>12</v>
      </c>
      <c r="B13" s="15">
        <v>1138.1369999999999</v>
      </c>
      <c r="C13" s="16">
        <v>1171.6099999999999</v>
      </c>
      <c r="D13" s="16">
        <v>1185.0720000000001</v>
      </c>
      <c r="E13" s="16">
        <v>1217.578</v>
      </c>
      <c r="F13" s="16">
        <v>1290.809</v>
      </c>
      <c r="G13" s="16">
        <v>1367.6510000000001</v>
      </c>
      <c r="H13" s="16">
        <v>1393.8040000000001</v>
      </c>
      <c r="I13" s="16">
        <v>1373.6480000000001</v>
      </c>
      <c r="J13" s="16">
        <v>1387.134</v>
      </c>
      <c r="K13" s="16">
        <v>1585.1210000000001</v>
      </c>
      <c r="L13" s="16">
        <v>1631.039</v>
      </c>
      <c r="M13" s="16">
        <v>1659.885</v>
      </c>
      <c r="N13" s="24">
        <f>N15+N14</f>
        <v>1685.1109999999999</v>
      </c>
      <c r="O13" s="29">
        <v>1699.1030000000001</v>
      </c>
      <c r="P13" s="29">
        <f>P14+P15</f>
        <v>1730.7670000000001</v>
      </c>
      <c r="Q13" s="29">
        <f>Q14+Q15</f>
        <v>1768.758</v>
      </c>
    </row>
    <row r="14" spans="1:17" s="8" customFormat="1" ht="11.1" customHeight="1" x14ac:dyDescent="0.25">
      <c r="A14" s="17" t="s">
        <v>2</v>
      </c>
      <c r="B14" s="15">
        <v>922.37899999999991</v>
      </c>
      <c r="C14" s="15">
        <v>934.54700000000003</v>
      </c>
      <c r="D14" s="15">
        <v>926.55</v>
      </c>
      <c r="E14" s="15">
        <v>932.00699999999995</v>
      </c>
      <c r="F14" s="15">
        <v>984.404</v>
      </c>
      <c r="G14" s="16">
        <v>1031.923</v>
      </c>
      <c r="H14" s="16">
        <v>1047.5719999999999</v>
      </c>
      <c r="I14" s="16">
        <v>1006.778</v>
      </c>
      <c r="J14" s="16">
        <v>1002.4010000000001</v>
      </c>
      <c r="K14" s="16">
        <v>1123.095</v>
      </c>
      <c r="L14" s="16">
        <v>1154.1079999999999</v>
      </c>
      <c r="M14" s="16">
        <v>1180.2249999999999</v>
      </c>
      <c r="N14" s="16">
        <v>1207.2629999999999</v>
      </c>
      <c r="O14" s="16">
        <v>1237.0619999999999</v>
      </c>
      <c r="P14" s="16">
        <v>1254.3320000000001</v>
      </c>
      <c r="Q14" s="50">
        <v>1281.096</v>
      </c>
    </row>
    <row r="15" spans="1:17" s="8" customFormat="1" ht="11.1" customHeight="1" x14ac:dyDescent="0.25">
      <c r="A15" s="17" t="s">
        <v>1</v>
      </c>
      <c r="B15" s="15">
        <v>215.75800000000004</v>
      </c>
      <c r="C15" s="15">
        <v>237.06299999999999</v>
      </c>
      <c r="D15" s="15">
        <v>258.52200000000005</v>
      </c>
      <c r="E15" s="15">
        <v>285.57100000000008</v>
      </c>
      <c r="F15" s="15">
        <v>306.40499999999992</v>
      </c>
      <c r="G15" s="15">
        <v>335.72800000000001</v>
      </c>
      <c r="H15" s="15">
        <v>346.23200000000003</v>
      </c>
      <c r="I15" s="15">
        <v>366.87</v>
      </c>
      <c r="J15" s="15">
        <v>384.733</v>
      </c>
      <c r="K15" s="15">
        <v>462.02600000000001</v>
      </c>
      <c r="L15" s="15">
        <v>476.93099999999998</v>
      </c>
      <c r="M15" s="15">
        <v>479.66</v>
      </c>
      <c r="N15" s="24">
        <v>477.84800000000001</v>
      </c>
      <c r="O15" s="24">
        <v>462.041</v>
      </c>
      <c r="P15" s="24">
        <v>476.435</v>
      </c>
      <c r="Q15" s="50">
        <v>487.66199999999998</v>
      </c>
    </row>
    <row r="16" spans="1:17" s="8" customFormat="1" ht="11.1" customHeight="1" x14ac:dyDescent="0.2">
      <c r="A16" s="17" t="s">
        <v>11</v>
      </c>
      <c r="B16" s="16">
        <v>4164.5060000000003</v>
      </c>
      <c r="C16" s="16">
        <v>4106.9269999999997</v>
      </c>
      <c r="D16" s="16">
        <v>4029.241</v>
      </c>
      <c r="E16" s="16">
        <v>3974.0120000000002</v>
      </c>
      <c r="F16" s="16">
        <v>3839.6790000000001</v>
      </c>
      <c r="G16" s="16">
        <v>3754.547</v>
      </c>
      <c r="H16" s="16">
        <v>3735.3110000000001</v>
      </c>
      <c r="I16" s="18">
        <v>3643.12</v>
      </c>
      <c r="J16" s="18">
        <v>3436.17</v>
      </c>
      <c r="K16" s="18">
        <v>3504.1680000000001</v>
      </c>
      <c r="L16" s="18">
        <v>3454.9830000000002</v>
      </c>
      <c r="M16" s="18">
        <v>3474.5210000000002</v>
      </c>
      <c r="N16" s="13">
        <f>N18+N17</f>
        <v>3528.7629999999999</v>
      </c>
      <c r="O16" s="13">
        <v>3498.498</v>
      </c>
      <c r="P16" s="13">
        <f>P17+P18</f>
        <v>3546.723</v>
      </c>
      <c r="Q16" s="13">
        <f>Q17+Q18</f>
        <v>3667.0920000000001</v>
      </c>
    </row>
    <row r="17" spans="1:17" s="8" customFormat="1" ht="11.1" customHeight="1" x14ac:dyDescent="0.25">
      <c r="A17" s="17" t="s">
        <v>2</v>
      </c>
      <c r="B17" s="16">
        <v>3571.721</v>
      </c>
      <c r="C17" s="16">
        <v>3433.0989999999997</v>
      </c>
      <c r="D17" s="16">
        <v>3317.0099999999998</v>
      </c>
      <c r="E17" s="16">
        <v>3271.3089999999997</v>
      </c>
      <c r="F17" s="16">
        <v>3122.473</v>
      </c>
      <c r="G17" s="16">
        <v>3020.9430000000002</v>
      </c>
      <c r="H17" s="16">
        <v>2971.6379999999999</v>
      </c>
      <c r="I17" s="18">
        <v>2849.79</v>
      </c>
      <c r="J17" s="18">
        <v>2646.5419999999999</v>
      </c>
      <c r="K17" s="18">
        <v>2653.4340000000002</v>
      </c>
      <c r="L17" s="18">
        <v>2584.3090000000002</v>
      </c>
      <c r="M17" s="18">
        <v>2596.1149999999998</v>
      </c>
      <c r="N17" s="13">
        <v>2641.8119999999999</v>
      </c>
      <c r="O17" s="13">
        <v>2630.511</v>
      </c>
      <c r="P17" s="13">
        <v>2644.7020000000002</v>
      </c>
      <c r="Q17" s="51">
        <v>2728.8910000000001</v>
      </c>
    </row>
    <row r="18" spans="1:17" s="8" customFormat="1" ht="11.1" customHeight="1" x14ac:dyDescent="0.25">
      <c r="A18" s="17" t="s">
        <v>1</v>
      </c>
      <c r="B18" s="15">
        <v>592.75400000000002</v>
      </c>
      <c r="C18" s="15">
        <v>673.8</v>
      </c>
      <c r="D18" s="15">
        <v>712.18200000000002</v>
      </c>
      <c r="E18" s="15">
        <v>702.73600000000033</v>
      </c>
      <c r="F18" s="15">
        <v>717.24900000000036</v>
      </c>
      <c r="G18" s="15">
        <v>733.60400000000004</v>
      </c>
      <c r="H18" s="15">
        <v>763.673</v>
      </c>
      <c r="I18" s="15">
        <v>793.33</v>
      </c>
      <c r="J18" s="15">
        <v>789.62800000000004</v>
      </c>
      <c r="K18" s="18">
        <v>850.73400000000004</v>
      </c>
      <c r="L18" s="18">
        <v>870.67399999999998</v>
      </c>
      <c r="M18" s="18">
        <v>878.40599999999995</v>
      </c>
      <c r="N18" s="13">
        <v>886.95100000000002</v>
      </c>
      <c r="O18" s="13">
        <v>867.98699999999997</v>
      </c>
      <c r="P18" s="13">
        <v>902.02099999999996</v>
      </c>
      <c r="Q18" s="51">
        <v>938.20100000000002</v>
      </c>
    </row>
    <row r="19" spans="1:17" s="8" customFormat="1" ht="10.5" customHeight="1" x14ac:dyDescent="0.2">
      <c r="A19" s="17" t="s">
        <v>10</v>
      </c>
      <c r="B19" s="16">
        <v>2603.1000000000004</v>
      </c>
      <c r="C19" s="16">
        <v>2630.7</v>
      </c>
      <c r="D19" s="16">
        <v>2655.5</v>
      </c>
      <c r="E19" s="16">
        <v>2727.8</v>
      </c>
      <c r="F19" s="16">
        <v>2678.8</v>
      </c>
      <c r="G19" s="16">
        <v>2584.9679999999998</v>
      </c>
      <c r="H19" s="16">
        <v>2560.15</v>
      </c>
      <c r="I19" s="18">
        <v>2534.549</v>
      </c>
      <c r="J19" s="16">
        <v>2390.7080000000001</v>
      </c>
      <c r="K19" s="16">
        <v>2501.788</v>
      </c>
      <c r="L19" s="28">
        <v>2456.52</v>
      </c>
      <c r="M19" s="28">
        <v>2466.319</v>
      </c>
      <c r="N19" s="24">
        <v>2516.0619999999999</v>
      </c>
      <c r="O19" s="24">
        <v>2534.3380000000002</v>
      </c>
      <c r="P19" s="24">
        <f>P20+P21</f>
        <v>2543.56</v>
      </c>
      <c r="Q19" s="24">
        <f>Q20+Q21</f>
        <v>2588.8220000000001</v>
      </c>
    </row>
    <row r="20" spans="1:17" s="8" customFormat="1" ht="11.1" customHeight="1" x14ac:dyDescent="0.25">
      <c r="A20" s="17" t="s">
        <v>2</v>
      </c>
      <c r="B20" s="16">
        <v>2142.0439999999999</v>
      </c>
      <c r="C20" s="16">
        <v>2088.5830000000001</v>
      </c>
      <c r="D20" s="16">
        <v>2078.6490000000003</v>
      </c>
      <c r="E20" s="16">
        <v>2143.616</v>
      </c>
      <c r="F20" s="16">
        <v>2094.1559999999999</v>
      </c>
      <c r="G20" s="16">
        <v>2034.1389999999999</v>
      </c>
      <c r="H20" s="16">
        <v>2009.4549999999999</v>
      </c>
      <c r="I20" s="18">
        <v>1962.87</v>
      </c>
      <c r="J20" s="18">
        <v>1818.3620000000001</v>
      </c>
      <c r="K20" s="16">
        <v>1871.221</v>
      </c>
      <c r="L20" s="16">
        <v>1836.6659999999999</v>
      </c>
      <c r="M20" s="16">
        <v>1847.752</v>
      </c>
      <c r="N20" s="24">
        <v>1897.0229999999999</v>
      </c>
      <c r="O20" s="24">
        <v>1927.444</v>
      </c>
      <c r="P20" s="24">
        <v>1925.835</v>
      </c>
      <c r="Q20" s="51">
        <v>1965.519</v>
      </c>
    </row>
    <row r="21" spans="1:17" s="8" customFormat="1" ht="11.1" customHeight="1" x14ac:dyDescent="0.25">
      <c r="A21" s="17" t="s">
        <v>1</v>
      </c>
      <c r="B21" s="16">
        <v>461.04699999999997</v>
      </c>
      <c r="C21" s="16">
        <v>542.15699999999981</v>
      </c>
      <c r="D21" s="16">
        <v>576.89699999999982</v>
      </c>
      <c r="E21" s="16">
        <v>584.16300000000001</v>
      </c>
      <c r="F21" s="16">
        <v>584.63599999999985</v>
      </c>
      <c r="G21" s="15">
        <v>550.82899999999995</v>
      </c>
      <c r="H21" s="15">
        <v>550.69500000000005</v>
      </c>
      <c r="I21" s="14">
        <v>571.67899999999997</v>
      </c>
      <c r="J21" s="14">
        <v>572.346</v>
      </c>
      <c r="K21" s="16">
        <v>630.56700000000001</v>
      </c>
      <c r="L21" s="16">
        <v>619.85400000000004</v>
      </c>
      <c r="M21" s="16">
        <v>618.56700000000001</v>
      </c>
      <c r="N21" s="24">
        <v>619.03899999999999</v>
      </c>
      <c r="O21" s="24">
        <v>606.89400000000001</v>
      </c>
      <c r="P21" s="24">
        <v>617.72500000000002</v>
      </c>
      <c r="Q21" s="51">
        <v>623.303</v>
      </c>
    </row>
    <row r="22" spans="1:17" s="8" customFormat="1" ht="8.25" customHeight="1" x14ac:dyDescent="0.2">
      <c r="A22" s="17"/>
      <c r="B22" s="16"/>
      <c r="C22" s="16"/>
      <c r="D22" s="16"/>
      <c r="E22" s="16"/>
      <c r="F22" s="16"/>
      <c r="G22" s="16"/>
      <c r="H22" s="16"/>
      <c r="I22" s="18"/>
      <c r="J22" s="16"/>
      <c r="K22" s="16"/>
      <c r="L22" s="16"/>
      <c r="M22" s="16"/>
      <c r="N22" s="24"/>
      <c r="O22" s="24"/>
      <c r="P22" s="24"/>
      <c r="Q22" s="24"/>
    </row>
    <row r="23" spans="1:17" s="8" customFormat="1" ht="11.1" customHeight="1" x14ac:dyDescent="0.2">
      <c r="A23" s="22" t="s">
        <v>9</v>
      </c>
      <c r="B23" s="25">
        <v>390.73399999999998</v>
      </c>
      <c r="C23" s="25">
        <v>384.95600000000002</v>
      </c>
      <c r="D23" s="25">
        <v>383.29599999999999</v>
      </c>
      <c r="E23" s="25">
        <v>393.05700000000002</v>
      </c>
      <c r="F23" s="25">
        <v>361.42899999999997</v>
      </c>
      <c r="G23" s="25">
        <v>366.286</v>
      </c>
      <c r="H23" s="25">
        <v>367.65</v>
      </c>
      <c r="I23" s="25">
        <v>374.38499999999999</v>
      </c>
      <c r="J23" s="25">
        <v>376.78199999999998</v>
      </c>
      <c r="K23" s="25">
        <v>389.92600000000004</v>
      </c>
      <c r="L23" s="25">
        <v>389.745</v>
      </c>
      <c r="M23" s="25">
        <v>420.35300000000001</v>
      </c>
      <c r="N23" s="19">
        <v>444.09800000000001</v>
      </c>
      <c r="O23" s="19">
        <v>497.98</v>
      </c>
      <c r="P23" s="19">
        <f>P30+P27+P24</f>
        <v>508.29100000000005</v>
      </c>
      <c r="Q23" s="19">
        <f>Q30+Q27+Q24</f>
        <v>526.32799999999997</v>
      </c>
    </row>
    <row r="24" spans="1:17" s="8" customFormat="1" ht="11.1" customHeight="1" x14ac:dyDescent="0.2">
      <c r="A24" s="17" t="s">
        <v>8</v>
      </c>
      <c r="B24" s="16">
        <v>112.58</v>
      </c>
      <c r="C24" s="16">
        <v>102.51900000000001</v>
      </c>
      <c r="D24" s="16">
        <v>91.391999999999996</v>
      </c>
      <c r="E24" s="16">
        <v>69.528000000000006</v>
      </c>
      <c r="F24" s="16">
        <v>46.881</v>
      </c>
      <c r="G24" s="16">
        <v>32.256999999999998</v>
      </c>
      <c r="H24" s="16">
        <v>22.242999999999999</v>
      </c>
      <c r="I24" s="16">
        <v>13.835000000000001</v>
      </c>
      <c r="J24" s="16">
        <v>17.489999999999998</v>
      </c>
      <c r="K24" s="16">
        <v>22.064</v>
      </c>
      <c r="L24" s="16">
        <v>23.321000000000002</v>
      </c>
      <c r="M24" s="16">
        <v>25.792999999999999</v>
      </c>
      <c r="N24" s="24">
        <v>29.792999999999999</v>
      </c>
      <c r="O24" s="24">
        <v>37.192</v>
      </c>
      <c r="P24" s="24">
        <f>P25+P26</f>
        <v>44.792999999999999</v>
      </c>
      <c r="Q24" s="24">
        <f>Q25+Q26</f>
        <v>52.224999999999994</v>
      </c>
    </row>
    <row r="25" spans="1:17" s="8" customFormat="1" ht="11.1" customHeight="1" x14ac:dyDescent="0.25">
      <c r="A25" s="17" t="s">
        <v>2</v>
      </c>
      <c r="B25" s="16">
        <v>52.598999999999997</v>
      </c>
      <c r="C25" s="16">
        <v>45.581000000000003</v>
      </c>
      <c r="D25" s="16">
        <v>40.558</v>
      </c>
      <c r="E25" s="16">
        <v>32.713000000000001</v>
      </c>
      <c r="F25" s="16">
        <v>23.963000000000001</v>
      </c>
      <c r="G25" s="16">
        <v>16.774999999999999</v>
      </c>
      <c r="H25" s="16">
        <v>14.263999999999999</v>
      </c>
      <c r="I25" s="18">
        <v>10.146000000000001</v>
      </c>
      <c r="J25" s="16">
        <v>14.544</v>
      </c>
      <c r="K25" s="16">
        <v>16.635999999999999</v>
      </c>
      <c r="L25" s="16">
        <v>17.945</v>
      </c>
      <c r="M25" s="16">
        <v>18.032</v>
      </c>
      <c r="N25" s="24">
        <v>20</v>
      </c>
      <c r="O25" s="24">
        <v>25.565999999999999</v>
      </c>
      <c r="P25" s="24">
        <v>30.952999999999999</v>
      </c>
      <c r="Q25" s="51">
        <v>34.936999999999998</v>
      </c>
    </row>
    <row r="26" spans="1:17" s="8" customFormat="1" ht="11.1" customHeight="1" x14ac:dyDescent="0.25">
      <c r="A26" s="17" t="s">
        <v>1</v>
      </c>
      <c r="B26" s="16">
        <v>59.981000000000002</v>
      </c>
      <c r="C26" s="16">
        <v>56.938000000000002</v>
      </c>
      <c r="D26" s="16">
        <v>50.833999999999996</v>
      </c>
      <c r="E26" s="16">
        <v>36.814999999999998</v>
      </c>
      <c r="F26" s="16">
        <v>22.917999999999999</v>
      </c>
      <c r="G26" s="15">
        <v>15.481999999999999</v>
      </c>
      <c r="H26" s="15">
        <v>7.9790000000000001</v>
      </c>
      <c r="I26" s="14">
        <v>3.6890000000000001</v>
      </c>
      <c r="J26" s="27">
        <v>2.9460000000000002</v>
      </c>
      <c r="K26" s="16">
        <v>5.4279999999999999</v>
      </c>
      <c r="L26" s="16">
        <v>5.3760000000000003</v>
      </c>
      <c r="M26" s="16">
        <v>7.7610000000000001</v>
      </c>
      <c r="N26" s="24">
        <v>9.7929999999999993</v>
      </c>
      <c r="O26" s="24">
        <v>11.625999999999999</v>
      </c>
      <c r="P26" s="24">
        <v>13.84</v>
      </c>
      <c r="Q26" s="51">
        <v>17.288</v>
      </c>
    </row>
    <row r="27" spans="1:17" s="8" customFormat="1" ht="11.1" customHeight="1" x14ac:dyDescent="0.2">
      <c r="A27" s="17" t="s">
        <v>7</v>
      </c>
      <c r="B27" s="16">
        <v>269.75900000000001</v>
      </c>
      <c r="C27" s="16">
        <v>274.33800000000002</v>
      </c>
      <c r="D27" s="16">
        <v>284.99599999999998</v>
      </c>
      <c r="E27" s="16">
        <v>317.11700000000002</v>
      </c>
      <c r="F27" s="16">
        <v>307.923</v>
      </c>
      <c r="G27" s="16">
        <v>328.23</v>
      </c>
      <c r="H27" s="16">
        <v>340.02</v>
      </c>
      <c r="I27" s="18">
        <v>355.63400000000001</v>
      </c>
      <c r="J27" s="18">
        <v>354.81299999999999</v>
      </c>
      <c r="K27" s="18">
        <v>363.245</v>
      </c>
      <c r="L27" s="18">
        <v>361.4</v>
      </c>
      <c r="M27" s="18">
        <v>389.36099999999999</v>
      </c>
      <c r="N27" s="13">
        <v>408.31900000000002</v>
      </c>
      <c r="O27" s="13">
        <v>454.07799999999997</v>
      </c>
      <c r="P27" s="13">
        <f>P28+P29</f>
        <v>455.06000000000006</v>
      </c>
      <c r="Q27" s="13">
        <f>Q28+Q29</f>
        <v>467.82600000000002</v>
      </c>
    </row>
    <row r="28" spans="1:17" s="8" customFormat="1" ht="11.1" customHeight="1" x14ac:dyDescent="0.25">
      <c r="A28" s="17" t="s">
        <v>2</v>
      </c>
      <c r="B28" s="16">
        <v>105.505</v>
      </c>
      <c r="C28" s="16">
        <v>104.259</v>
      </c>
      <c r="D28" s="16">
        <v>101.822</v>
      </c>
      <c r="E28" s="16">
        <v>108.60599999999999</v>
      </c>
      <c r="F28" s="16">
        <v>101.297</v>
      </c>
      <c r="G28" s="16">
        <v>101.18300000000001</v>
      </c>
      <c r="H28" s="16">
        <v>100.958</v>
      </c>
      <c r="I28" s="18">
        <v>105.303</v>
      </c>
      <c r="J28" s="18">
        <v>104.04300000000001</v>
      </c>
      <c r="K28" s="18">
        <v>106.001</v>
      </c>
      <c r="L28" s="18">
        <v>109.36799999999999</v>
      </c>
      <c r="M28" s="18">
        <v>109.65600000000001</v>
      </c>
      <c r="N28" s="13">
        <v>117.259</v>
      </c>
      <c r="O28" s="13">
        <v>141.46600000000001</v>
      </c>
      <c r="P28" s="13">
        <v>138.34</v>
      </c>
      <c r="Q28" s="51">
        <v>136.30699999999999</v>
      </c>
    </row>
    <row r="29" spans="1:17" s="8" customFormat="1" ht="11.1" customHeight="1" x14ac:dyDescent="0.25">
      <c r="A29" s="17" t="s">
        <v>1</v>
      </c>
      <c r="B29" s="16">
        <v>164.25400000000002</v>
      </c>
      <c r="C29" s="16">
        <v>170.07900000000001</v>
      </c>
      <c r="D29" s="16">
        <v>183.17399999999998</v>
      </c>
      <c r="E29" s="16">
        <v>208.51100000000002</v>
      </c>
      <c r="F29" s="16">
        <v>206.626</v>
      </c>
      <c r="G29" s="15">
        <v>227.047</v>
      </c>
      <c r="H29" s="15">
        <v>239.06200000000001</v>
      </c>
      <c r="I29" s="14">
        <v>250.33099999999999</v>
      </c>
      <c r="J29" s="14">
        <v>250.77</v>
      </c>
      <c r="K29" s="18">
        <v>257.24400000000003</v>
      </c>
      <c r="L29" s="18">
        <v>252.03200000000001</v>
      </c>
      <c r="M29" s="18">
        <v>279.70499999999998</v>
      </c>
      <c r="N29" s="13">
        <v>291.06</v>
      </c>
      <c r="O29" s="13">
        <v>312.61200000000002</v>
      </c>
      <c r="P29" s="13">
        <v>316.72000000000003</v>
      </c>
      <c r="Q29" s="51">
        <v>331.51900000000001</v>
      </c>
    </row>
    <row r="30" spans="1:17" s="8" customFormat="1" ht="11.1" customHeight="1" x14ac:dyDescent="0.2">
      <c r="A30" s="17" t="s">
        <v>6</v>
      </c>
      <c r="B30" s="15">
        <v>8.3949999999999996</v>
      </c>
      <c r="C30" s="15">
        <v>8.0990000000000002</v>
      </c>
      <c r="D30" s="15">
        <v>6.9080000000000004</v>
      </c>
      <c r="E30" s="15">
        <v>6.4119999999999999</v>
      </c>
      <c r="F30" s="15">
        <v>6.625</v>
      </c>
      <c r="G30" s="15">
        <v>5.7990000000000004</v>
      </c>
      <c r="H30" s="15">
        <v>5.3869999999999996</v>
      </c>
      <c r="I30" s="16">
        <v>4.9160000000000004</v>
      </c>
      <c r="J30" s="16">
        <v>4.4790000000000001</v>
      </c>
      <c r="K30" s="16">
        <v>4.617</v>
      </c>
      <c r="L30" s="16">
        <v>5.024</v>
      </c>
      <c r="M30" s="16">
        <v>5.1989999999999998</v>
      </c>
      <c r="N30" s="24">
        <v>5.9859999999999998</v>
      </c>
      <c r="O30" s="24">
        <v>6.71</v>
      </c>
      <c r="P30" s="24">
        <f>P31+P32</f>
        <v>8.4379999999999988</v>
      </c>
      <c r="Q30" s="24">
        <f>Q31+Q32</f>
        <v>6.2770000000000001</v>
      </c>
    </row>
    <row r="31" spans="1:17" s="8" customFormat="1" ht="11.1" customHeight="1" x14ac:dyDescent="0.25">
      <c r="A31" s="17" t="s">
        <v>2</v>
      </c>
      <c r="B31" s="16">
        <v>7.859</v>
      </c>
      <c r="C31" s="16">
        <v>7.6689999999999996</v>
      </c>
      <c r="D31" s="16">
        <v>6.306</v>
      </c>
      <c r="E31" s="16">
        <v>5.84</v>
      </c>
      <c r="F31" s="16">
        <v>6.0469999999999997</v>
      </c>
      <c r="G31" s="16">
        <v>5.1669999999999998</v>
      </c>
      <c r="H31" s="16">
        <v>5.093</v>
      </c>
      <c r="I31" s="18">
        <v>4.5810000000000004</v>
      </c>
      <c r="J31" s="18">
        <v>4.2009999999999996</v>
      </c>
      <c r="K31" s="16">
        <v>4.21</v>
      </c>
      <c r="L31" s="16">
        <v>4.6820000000000004</v>
      </c>
      <c r="M31" s="16">
        <v>4.8120000000000003</v>
      </c>
      <c r="N31" s="24">
        <v>5.6210000000000004</v>
      </c>
      <c r="O31" s="24">
        <v>6.3380000000000001</v>
      </c>
      <c r="P31" s="24">
        <v>8.0619999999999994</v>
      </c>
      <c r="Q31" s="51">
        <v>5.9340000000000002</v>
      </c>
    </row>
    <row r="32" spans="1:17" s="8" customFormat="1" ht="11.1" customHeight="1" x14ac:dyDescent="0.25">
      <c r="A32" s="17" t="s">
        <v>1</v>
      </c>
      <c r="B32" s="16">
        <v>0.53599999999999959</v>
      </c>
      <c r="C32" s="16">
        <v>0.4300000000000006</v>
      </c>
      <c r="D32" s="16">
        <v>0.60200000000000031</v>
      </c>
      <c r="E32" s="16">
        <v>0.57200000000000006</v>
      </c>
      <c r="F32" s="16">
        <v>0.57800000000000029</v>
      </c>
      <c r="G32" s="15">
        <v>0.63200000000000001</v>
      </c>
      <c r="H32" s="15">
        <v>0.29399999999999998</v>
      </c>
      <c r="I32" s="14">
        <v>0.33500000000000002</v>
      </c>
      <c r="J32" s="14">
        <v>0.27800000000000002</v>
      </c>
      <c r="K32" s="16">
        <v>0.40699999999999997</v>
      </c>
      <c r="L32" s="16">
        <v>0.34200000000000003</v>
      </c>
      <c r="M32" s="16">
        <v>0.38700000000000001</v>
      </c>
      <c r="N32" s="24">
        <v>0.36499999999999999</v>
      </c>
      <c r="O32" s="24">
        <v>0.372</v>
      </c>
      <c r="P32" s="24">
        <v>0.376</v>
      </c>
      <c r="Q32" s="51">
        <v>0.34300000000000003</v>
      </c>
    </row>
    <row r="33" spans="1:17" s="8" customFormat="1" ht="8.25" customHeight="1" x14ac:dyDescent="0.2">
      <c r="A33" s="26"/>
      <c r="B33" s="15"/>
      <c r="C33" s="15"/>
      <c r="D33" s="15"/>
      <c r="E33" s="15"/>
      <c r="F33" s="15"/>
      <c r="G33" s="15"/>
      <c r="H33" s="15"/>
      <c r="I33" s="16"/>
      <c r="J33" s="16"/>
      <c r="K33" s="16"/>
      <c r="L33" s="16"/>
      <c r="M33" s="16"/>
      <c r="N33" s="24"/>
      <c r="O33" s="24"/>
      <c r="P33" s="24"/>
      <c r="Q33" s="24"/>
    </row>
    <row r="34" spans="1:17" s="8" customFormat="1" ht="11.1" customHeight="1" x14ac:dyDescent="0.2">
      <c r="A34" s="22" t="s">
        <v>5</v>
      </c>
      <c r="B34" s="20">
        <v>29.430999999999997</v>
      </c>
      <c r="C34" s="20">
        <v>28.072000000000003</v>
      </c>
      <c r="D34" s="21">
        <v>26.254000000000001</v>
      </c>
      <c r="E34" s="21">
        <v>23.506</v>
      </c>
      <c r="F34" s="21">
        <v>21.858000000000001</v>
      </c>
      <c r="G34" s="21">
        <v>21.295999999999999</v>
      </c>
      <c r="H34" s="21">
        <v>20.825000000000003</v>
      </c>
      <c r="I34" s="20">
        <v>18.298000000000002</v>
      </c>
      <c r="J34" s="25">
        <v>17.445999999999998</v>
      </c>
      <c r="K34" s="25">
        <v>18.484999999999999</v>
      </c>
      <c r="L34" s="25">
        <v>18.972999999999999</v>
      </c>
      <c r="M34" s="25">
        <v>18.905999999999999</v>
      </c>
      <c r="N34" s="19">
        <v>19.568999999999999</v>
      </c>
      <c r="O34" s="19">
        <v>19.866</v>
      </c>
      <c r="P34" s="19">
        <f>P35+P36</f>
        <v>20.224</v>
      </c>
      <c r="Q34" s="19">
        <f>Q35+Q36</f>
        <v>20.722000000000001</v>
      </c>
    </row>
    <row r="35" spans="1:17" s="8" customFormat="1" ht="11.1" customHeight="1" x14ac:dyDescent="0.25">
      <c r="A35" s="17" t="s">
        <v>2</v>
      </c>
      <c r="B35" s="16">
        <v>25.224999999999998</v>
      </c>
      <c r="C35" s="16">
        <v>22.768000000000001</v>
      </c>
      <c r="D35" s="16">
        <v>21.393999999999998</v>
      </c>
      <c r="E35" s="16">
        <v>19.294</v>
      </c>
      <c r="F35" s="16">
        <v>17.785999999999998</v>
      </c>
      <c r="G35" s="16">
        <v>17.459</v>
      </c>
      <c r="H35" s="16">
        <v>16.716999999999999</v>
      </c>
      <c r="I35" s="16">
        <v>14.874000000000001</v>
      </c>
      <c r="J35" s="16">
        <v>14.404999999999999</v>
      </c>
      <c r="K35" s="18">
        <v>15.340999999999999</v>
      </c>
      <c r="L35" s="18">
        <v>15.956</v>
      </c>
      <c r="M35" s="18">
        <v>16.047999999999998</v>
      </c>
      <c r="N35" s="13">
        <v>16.815000000000001</v>
      </c>
      <c r="O35" s="13">
        <v>17.818000000000001</v>
      </c>
      <c r="P35" s="13">
        <v>18.416</v>
      </c>
      <c r="Q35" s="51">
        <v>19.010000000000002</v>
      </c>
    </row>
    <row r="36" spans="1:17" s="8" customFormat="1" ht="11.1" customHeight="1" x14ac:dyDescent="0.2">
      <c r="A36" s="17" t="s">
        <v>1</v>
      </c>
      <c r="B36" s="16">
        <v>4.2059999999999995</v>
      </c>
      <c r="C36" s="16">
        <v>5.3040000000000012</v>
      </c>
      <c r="D36" s="16">
        <v>4.8599999999999994</v>
      </c>
      <c r="E36" s="16">
        <v>4.211999999999998</v>
      </c>
      <c r="F36" s="16">
        <v>4.072000000000001</v>
      </c>
      <c r="G36" s="16">
        <v>3.8370000000000002</v>
      </c>
      <c r="H36" s="16">
        <v>4.1079999999999997</v>
      </c>
      <c r="I36" s="16">
        <v>3.4239999999999999</v>
      </c>
      <c r="J36" s="16">
        <v>3.0409999999999999</v>
      </c>
      <c r="K36" s="18">
        <v>3.1440000000000001</v>
      </c>
      <c r="L36" s="18">
        <v>3.0169999999999999</v>
      </c>
      <c r="M36" s="18">
        <v>2.8580000000000001</v>
      </c>
      <c r="N36" s="13">
        <v>2.754</v>
      </c>
      <c r="O36" s="13">
        <v>2.048</v>
      </c>
      <c r="P36" s="13">
        <v>1.8080000000000001</v>
      </c>
      <c r="Q36" s="13">
        <v>1.712</v>
      </c>
    </row>
    <row r="37" spans="1:17" s="8" customFormat="1" ht="9" customHeight="1" x14ac:dyDescent="0.2">
      <c r="A37" s="1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24"/>
      <c r="O37" s="24"/>
      <c r="P37" s="24"/>
      <c r="Q37" s="24"/>
    </row>
    <row r="38" spans="1:17" s="8" customFormat="1" ht="11.1" customHeight="1" x14ac:dyDescent="0.2">
      <c r="A38" s="22" t="s">
        <v>4</v>
      </c>
      <c r="B38" s="21">
        <v>272.73700000000002</v>
      </c>
      <c r="C38" s="21">
        <v>273.10200000000003</v>
      </c>
      <c r="D38" s="21">
        <v>306.005</v>
      </c>
      <c r="E38" s="21">
        <v>301.99299999999999</v>
      </c>
      <c r="F38" s="21">
        <v>296.86699999999996</v>
      </c>
      <c r="G38" s="21">
        <v>289.56900000000002</v>
      </c>
      <c r="H38" s="21">
        <v>262.49700000000001</v>
      </c>
      <c r="I38" s="21">
        <v>244.29500000000002</v>
      </c>
      <c r="J38" s="21">
        <v>230.42099999999999</v>
      </c>
      <c r="K38" s="21">
        <v>257.798</v>
      </c>
      <c r="L38" s="21">
        <v>244.69399999999999</v>
      </c>
      <c r="M38" s="21">
        <v>231.09100000000001</v>
      </c>
      <c r="N38" s="23">
        <v>248.46600000000001</v>
      </c>
      <c r="O38" s="23">
        <v>253.76499999999999</v>
      </c>
      <c r="P38" s="23">
        <f>P39+P40</f>
        <v>249.86500000000001</v>
      </c>
      <c r="Q38" s="23">
        <f>Q39+Q40</f>
        <v>252.04899999999998</v>
      </c>
    </row>
    <row r="39" spans="1:17" s="8" customFormat="1" ht="11.1" customHeight="1" x14ac:dyDescent="0.25">
      <c r="A39" s="17" t="s">
        <v>2</v>
      </c>
      <c r="B39" s="15">
        <v>141.74499999999998</v>
      </c>
      <c r="C39" s="15">
        <v>141.779</v>
      </c>
      <c r="D39" s="15">
        <v>143.33199999999999</v>
      </c>
      <c r="E39" s="15">
        <v>133.84900000000002</v>
      </c>
      <c r="F39" s="15">
        <v>137.46600000000001</v>
      </c>
      <c r="G39" s="15">
        <v>135.55500000000001</v>
      </c>
      <c r="H39" s="15">
        <v>129.56700000000001</v>
      </c>
      <c r="I39" s="15">
        <v>119.529</v>
      </c>
      <c r="J39" s="15">
        <v>113.342</v>
      </c>
      <c r="K39" s="15">
        <v>126.914</v>
      </c>
      <c r="L39" s="15">
        <v>123.38800000000001</v>
      </c>
      <c r="M39" s="15">
        <v>122.857</v>
      </c>
      <c r="N39" s="24">
        <v>136.167</v>
      </c>
      <c r="O39" s="24">
        <v>144.55199999999999</v>
      </c>
      <c r="P39" s="24">
        <v>145.85400000000001</v>
      </c>
      <c r="Q39" s="51">
        <v>151.416</v>
      </c>
    </row>
    <row r="40" spans="1:17" s="8" customFormat="1" ht="11.1" customHeight="1" x14ac:dyDescent="0.25">
      <c r="A40" s="17" t="s">
        <v>1</v>
      </c>
      <c r="B40" s="16">
        <v>130.99200000000005</v>
      </c>
      <c r="C40" s="16">
        <v>131.32300000000004</v>
      </c>
      <c r="D40" s="16">
        <v>162.67299999999997</v>
      </c>
      <c r="E40" s="16">
        <v>168.14400000000001</v>
      </c>
      <c r="F40" s="16">
        <v>159.40100000000001</v>
      </c>
      <c r="G40" s="16">
        <v>154.01400000000001</v>
      </c>
      <c r="H40" s="16">
        <v>132.93</v>
      </c>
      <c r="I40" s="16">
        <v>124.76600000000001</v>
      </c>
      <c r="J40" s="16">
        <v>117.07899999999999</v>
      </c>
      <c r="K40" s="15">
        <v>130.88399999999999</v>
      </c>
      <c r="L40" s="15">
        <v>121.306</v>
      </c>
      <c r="M40" s="15">
        <v>108.23399999999999</v>
      </c>
      <c r="N40" s="24">
        <v>112.29900000000001</v>
      </c>
      <c r="O40" s="24">
        <v>109.21299999999999</v>
      </c>
      <c r="P40" s="24">
        <v>104.011</v>
      </c>
      <c r="Q40" s="51">
        <v>100.633</v>
      </c>
    </row>
    <row r="41" spans="1:17" s="8" customFormat="1" ht="8.25" customHeight="1" x14ac:dyDescent="0.2">
      <c r="A41" s="22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3"/>
      <c r="O41" s="24"/>
      <c r="P41" s="24"/>
      <c r="Q41" s="23"/>
    </row>
    <row r="42" spans="1:17" s="8" customFormat="1" ht="11.1" customHeight="1" x14ac:dyDescent="0.2">
      <c r="A42" s="22" t="s">
        <v>3</v>
      </c>
      <c r="B42" s="21">
        <v>0</v>
      </c>
      <c r="C42" s="21">
        <v>0</v>
      </c>
      <c r="D42" s="21">
        <v>22.9</v>
      </c>
      <c r="E42" s="21">
        <v>66.900000000000006</v>
      </c>
      <c r="F42" s="21">
        <v>85</v>
      </c>
      <c r="G42" s="21">
        <v>214.40199999999999</v>
      </c>
      <c r="H42" s="21">
        <v>220.71199999999999</v>
      </c>
      <c r="I42" s="20">
        <v>192.54300000000001</v>
      </c>
      <c r="J42" s="20">
        <v>190.9</v>
      </c>
      <c r="K42" s="20">
        <v>214.05199999999999</v>
      </c>
      <c r="L42" s="20">
        <v>204.46700000000001</v>
      </c>
      <c r="M42" s="20">
        <v>203.88300000000001</v>
      </c>
      <c r="N42" s="19">
        <v>226.541</v>
      </c>
      <c r="O42" s="19">
        <v>225.32599999999999</v>
      </c>
      <c r="P42" s="19">
        <f>P43+P44</f>
        <v>216.41</v>
      </c>
      <c r="Q42" s="19">
        <f>Q43+Q44</f>
        <v>215.17599999999999</v>
      </c>
    </row>
    <row r="43" spans="1:17" s="8" customFormat="1" ht="11.1" customHeight="1" x14ac:dyDescent="0.25">
      <c r="A43" s="17" t="s">
        <v>2</v>
      </c>
      <c r="B43" s="14">
        <v>0</v>
      </c>
      <c r="C43" s="14">
        <v>0</v>
      </c>
      <c r="D43" s="15">
        <v>22.074000000000002</v>
      </c>
      <c r="E43" s="15">
        <v>66.272000000000006</v>
      </c>
      <c r="F43" s="15">
        <v>84.165000000000006</v>
      </c>
      <c r="G43" s="15">
        <v>130.53800000000001</v>
      </c>
      <c r="H43" s="15">
        <v>135.398</v>
      </c>
      <c r="I43" s="14">
        <v>130.85</v>
      </c>
      <c r="J43" s="18">
        <v>112.955</v>
      </c>
      <c r="K43" s="14">
        <v>126.346</v>
      </c>
      <c r="L43" s="14">
        <v>121.654</v>
      </c>
      <c r="M43" s="14">
        <v>121.254</v>
      </c>
      <c r="N43" s="13">
        <v>145.251</v>
      </c>
      <c r="O43" s="13">
        <v>145.61799999999999</v>
      </c>
      <c r="P43" s="13">
        <v>146.23699999999999</v>
      </c>
      <c r="Q43" s="51">
        <v>149.751</v>
      </c>
    </row>
    <row r="44" spans="1:17" s="8" customFormat="1" ht="11.1" customHeight="1" x14ac:dyDescent="0.25">
      <c r="A44" s="17" t="s">
        <v>1</v>
      </c>
      <c r="B44" s="16">
        <v>2.5999999999999801E-2</v>
      </c>
      <c r="C44" s="16">
        <v>2.5999999999999801E-2</v>
      </c>
      <c r="D44" s="16">
        <v>0.82899999999999707</v>
      </c>
      <c r="E44" s="16">
        <v>0.66100000000000136</v>
      </c>
      <c r="F44" s="16">
        <v>0.81099999999999284</v>
      </c>
      <c r="G44" s="15">
        <v>83.864000000000004</v>
      </c>
      <c r="H44" s="15">
        <v>85.313999999999993</v>
      </c>
      <c r="I44" s="14">
        <v>61.692999999999998</v>
      </c>
      <c r="J44" s="14">
        <v>77.986000000000004</v>
      </c>
      <c r="K44" s="14">
        <v>87.706999999999994</v>
      </c>
      <c r="L44" s="14">
        <v>82.813000000000002</v>
      </c>
      <c r="M44" s="14">
        <v>82.629000000000005</v>
      </c>
      <c r="N44" s="13">
        <v>81.290000000000006</v>
      </c>
      <c r="O44" s="13">
        <v>79.707999999999998</v>
      </c>
      <c r="P44" s="13">
        <v>70.173000000000002</v>
      </c>
      <c r="Q44" s="51">
        <v>65.424999999999997</v>
      </c>
    </row>
    <row r="45" spans="1:17" s="8" customFormat="1" ht="4.5" customHeight="1" x14ac:dyDescent="0.2">
      <c r="A45" s="12"/>
      <c r="B45" s="11"/>
      <c r="C45" s="1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9"/>
      <c r="O45" s="9"/>
      <c r="P45" s="52"/>
      <c r="Q45" s="52"/>
    </row>
    <row r="46" spans="1:17" ht="12" customHeight="1" x14ac:dyDescent="0.2">
      <c r="A46" s="7" t="s">
        <v>0</v>
      </c>
      <c r="B46" s="6"/>
      <c r="C46" s="6"/>
      <c r="D46" s="6"/>
      <c r="E46" s="6"/>
      <c r="F46" s="6"/>
      <c r="G46" s="6"/>
      <c r="H46" s="5"/>
      <c r="I46" s="5"/>
      <c r="J46" s="5"/>
      <c r="K46" s="5"/>
      <c r="L46" s="4"/>
      <c r="M46" s="4"/>
      <c r="N46" s="2"/>
      <c r="O46" s="2"/>
    </row>
    <row r="47" spans="1:17" ht="33" customHeight="1" x14ac:dyDescent="0.2">
      <c r="A47" s="3"/>
      <c r="N47" s="2"/>
      <c r="O47" s="2"/>
    </row>
    <row r="48" spans="1:17" x14ac:dyDescent="0.2">
      <c r="N48" s="2"/>
      <c r="O48" s="2"/>
    </row>
    <row r="49" spans="14:15" x14ac:dyDescent="0.2">
      <c r="N49" s="2"/>
      <c r="O49" s="2"/>
    </row>
  </sheetData>
  <mergeCells count="1">
    <mergeCell ref="A4:L4"/>
  </mergeCells>
  <pageMargins left="1.1811023622047245" right="0.74803149606299213" top="1.1811023622047245" bottom="0.98425196850393704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5.5 -Mat </vt:lpstr>
      <vt:lpstr>'5.5 -Mat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Garboza Erazo</dc:creator>
  <cp:lastModifiedBy>Susana Florian Contreras</cp:lastModifiedBy>
  <dcterms:created xsi:type="dcterms:W3CDTF">2018-11-16T21:08:26Z</dcterms:created>
  <dcterms:modified xsi:type="dcterms:W3CDTF">2020-12-18T01:07:28Z</dcterms:modified>
</cp:coreProperties>
</file>